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H-1\Desktop\ДОКИ для  РАМЗЭС\2024 год\"/>
    </mc:Choice>
  </mc:AlternateContent>
  <bookViews>
    <workbookView xWindow="0" yWindow="0" windowWidth="28800" windowHeight="11535" firstSheet="6" activeTab="11"/>
  </bookViews>
  <sheets>
    <sheet name="ПФХД" sheetId="1" r:id="rId1"/>
    <sheet name="Раздел 1" sheetId="2" r:id="rId2"/>
    <sheet name="Детализация по КФО" sheetId="3" r:id="rId3"/>
    <sheet name="Раздел 2" sheetId="4" r:id="rId4"/>
    <sheet name="Обоснования (111)" sheetId="5" r:id="rId5"/>
    <sheet name="Обоснования (100,300,850)" sheetId="6" r:id="rId6"/>
    <sheet name="Обоснования (119)" sheetId="7" r:id="rId7"/>
    <sheet name="Обоснования (242,244,247)" sheetId="8" r:id="rId8"/>
    <sheet name="Обоснования доходов" sheetId="9" r:id="rId9"/>
    <sheet name="Справочно" sheetId="10" r:id="rId10"/>
    <sheet name="Анализ ФОТ" sheetId="11" r:id="rId11"/>
    <sheet name="Лист согласования" sheetId="12" r:id="rId12"/>
  </sheets>
  <calcPr calcId="152511"/>
</workbook>
</file>

<file path=xl/calcChain.xml><?xml version="1.0" encoding="utf-8"?>
<calcChain xmlns="http://schemas.openxmlformats.org/spreadsheetml/2006/main">
  <c r="E28" i="11" l="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L48" i="9"/>
  <c r="I48" i="9"/>
  <c r="F48" i="9"/>
  <c r="L26" i="9"/>
  <c r="I26" i="9"/>
  <c r="F26" i="9"/>
  <c r="G558" i="8"/>
  <c r="G546" i="8"/>
  <c r="G517" i="8"/>
  <c r="G502" i="8"/>
  <c r="G377" i="8"/>
  <c r="G360" i="8"/>
  <c r="G341" i="8"/>
  <c r="G320" i="8"/>
  <c r="G272" i="8"/>
  <c r="G260" i="8"/>
  <c r="G220" i="8"/>
  <c r="G195" i="8"/>
  <c r="G182" i="8"/>
  <c r="G172" i="8"/>
  <c r="G161" i="8"/>
  <c r="G145" i="8"/>
  <c r="G91" i="8"/>
  <c r="G52" i="8"/>
  <c r="G32" i="8"/>
  <c r="G12" i="8"/>
  <c r="G63" i="7"/>
  <c r="G60" i="7"/>
  <c r="G53" i="7"/>
  <c r="G66" i="7" s="1"/>
  <c r="G41" i="7"/>
  <c r="G38" i="7"/>
  <c r="G31" i="7"/>
  <c r="G44" i="7" s="1"/>
  <c r="G19" i="7"/>
  <c r="G16" i="7"/>
  <c r="G9" i="7"/>
  <c r="G22" i="7" s="1"/>
  <c r="H34" i="5"/>
  <c r="D34" i="5"/>
  <c r="H17" i="5"/>
  <c r="D17" i="5"/>
  <c r="I31" i="4"/>
  <c r="H31" i="4"/>
  <c r="G31" i="4"/>
  <c r="I27" i="4"/>
  <c r="H27" i="4"/>
  <c r="G27" i="4"/>
  <c r="I24" i="4"/>
  <c r="H24" i="4"/>
  <c r="G24" i="4"/>
  <c r="I21" i="4"/>
  <c r="H21" i="4"/>
  <c r="G21" i="4"/>
  <c r="I17" i="4"/>
  <c r="H17" i="4"/>
  <c r="G17" i="4"/>
  <c r="I14" i="4"/>
  <c r="H14" i="4"/>
  <c r="G14" i="4"/>
  <c r="I13" i="4"/>
  <c r="H13" i="4"/>
  <c r="G13" i="4"/>
  <c r="I7" i="4"/>
  <c r="H7" i="4"/>
  <c r="G7" i="4"/>
</calcChain>
</file>

<file path=xl/sharedStrings.xml><?xml version="1.0" encoding="utf-8"?>
<sst xmlns="http://schemas.openxmlformats.org/spreadsheetml/2006/main" count="5709" uniqueCount="1062">
  <si>
    <t>СОГЛАСОВАНО</t>
  </si>
  <si>
    <t>УТВЕРЖДАЮ</t>
  </si>
  <si>
    <t>Заместитель министра образования
Московской области</t>
  </si>
  <si>
    <t>Директор</t>
  </si>
  <si>
    <t>(наименование должности лица, утверждающего документ)</t>
  </si>
  <si>
    <t>Лазарев Андрей Александрович</t>
  </si>
  <si>
    <t>Федорова Татьяна Викторовна</t>
  </si>
  <si>
    <t>(подпись)</t>
  </si>
  <si>
    <t>(расшифровка подписи)</t>
  </si>
  <si>
    <t>"_____" _____________ ______ г.</t>
  </si>
  <si>
    <t>(дата утверждения)</t>
  </si>
  <si>
    <t>План финансово-хозяйственной деятельности</t>
  </si>
  <si>
    <t>ГБПОУ МО "Серпуховский колледж" на 2024 год и плановый период 2025-2026 годов</t>
  </si>
  <si>
    <t>"29" декабря 2023 г.</t>
  </si>
  <si>
    <t>Форма по КФД</t>
  </si>
  <si>
    <t>Наименование государственного учреждения:</t>
  </si>
  <si>
    <t>Государственное бюджетное профессиональное  образовательное учреждение Московской области "Серпуховский колледж"</t>
  </si>
  <si>
    <t>Дата</t>
  </si>
  <si>
    <t>29.12.2023</t>
  </si>
  <si>
    <t>Наименование органа, осуществляющего функции и полномочия учредителя:</t>
  </si>
  <si>
    <t>Министерство образования Московской области</t>
  </si>
  <si>
    <t>по ОКПО</t>
  </si>
  <si>
    <t>01526922</t>
  </si>
  <si>
    <t>Адрес фактического местонахождения государственного учреждения:</t>
  </si>
  <si>
    <t>142253, обл. Московская, г.о. Серпуховский, п. Большевик, ул. Ленина, д. 52</t>
  </si>
  <si>
    <t>ИНН/КПП</t>
  </si>
  <si>
    <t>5043055814/504301001</t>
  </si>
  <si>
    <t>Единица измерения: руб.</t>
  </si>
  <si>
    <t>по ОКЕИ</t>
  </si>
  <si>
    <t>383</t>
  </si>
  <si>
    <t>Подписано. Заверено ЭП.</t>
  </si>
  <si>
    <t>ФИО: Лазарев Андрей Александрович</t>
  </si>
  <si>
    <t>ФИО: Федорова Татьяна Викторовна</t>
  </si>
  <si>
    <t>Должность: Заместитель министра образования Московской области</t>
  </si>
  <si>
    <t>Должность: Директор</t>
  </si>
  <si>
    <t>Действует c 17.05.2023 09:34:00 по: 09.08.2024 09:34:00</t>
  </si>
  <si>
    <t>Действует c 12.01.2023 09:20:00 по: 06.04.2024 09:20:00</t>
  </si>
  <si>
    <t>Серийный номер: DDDFABCBE09750D93362F1256FA1A9D87CB5B379</t>
  </si>
  <si>
    <t>Серийный номер: 32C579EA3D5C8F3EF8D724EA72E23DD84A1238F7</t>
  </si>
  <si>
    <t>Издатель: Казначейство России</t>
  </si>
  <si>
    <t>Время подписания: 29.12.2023 20:15:43</t>
  </si>
  <si>
    <t>Время подписания: 29.12.2023 19:54:36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</si>
  <si>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</si>
  <si>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</si>
  <si>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</si>
  <si>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</si>
  <si>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 (КОСГУ)</t>
  </si>
  <si>
    <t>Сумма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</si>
  <si>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</si>
  <si>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</si>
  <si>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</si>
  <si>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</si>
  <si>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</si>
  <si>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</si>
  <si>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</si>
  <si>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</si>
  <si>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</si>
  <si>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</si>
  <si>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</si>
  <si>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</si>
  <si>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</si>
  <si>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</si>
  <si>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</si>
  <si>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числе, аренда</t>
  </si>
  <si>
    <t>1110</t>
  </si>
  <si>
    <t>121</t>
  </si>
  <si>
    <t>иные доходы от собственности</t>
  </si>
  <si>
    <t>1120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</si>
  <si>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</si>
  <si>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</si>
  <si>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</si>
  <si>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</si>
  <si>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</si>
  <si>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</si>
  <si>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131</t>
  </si>
  <si>
    <t>доходы от возмещений Фондом пенсионного и социального страхования Российской Федерации расходов</t>
  </si>
  <si>
    <t>1220</t>
  </si>
  <si>
    <t>139</t>
  </si>
  <si>
    <t>доходы от штрафов, пеней, иных сумм принудительного изъятия, всего</t>
  </si>
  <si>
    <t>1300</t>
  </si>
  <si>
    <t>140</t>
  </si>
  <si>
    <t>в том числе, 
неустойки</t>
  </si>
  <si>
    <t>1310</t>
  </si>
  <si>
    <t>141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</si>
  <si>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</si>
  <si>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</si>
  <si>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</si>
  <si>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</si>
  <si>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</si>
  <si>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</si>
  <si>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</si>
  <si>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безвозмездные поступления</t>
  </si>
  <si>
    <t>1430</t>
  </si>
  <si>
    <t>пожертвования</t>
  </si>
  <si>
    <t>1440</t>
  </si>
  <si>
    <t>прочие доходы, всего</t>
  </si>
  <si>
    <t>1500</t>
  </si>
  <si>
    <t>180</t>
  </si>
  <si>
    <t>иные доходы</t>
  </si>
  <si>
    <t>1510</t>
  </si>
  <si>
    <t>доходы от операций с активами, всего</t>
  </si>
  <si>
    <t>1900</t>
  </si>
  <si>
    <t>прочие поступления, всего</t>
  </si>
  <si>
    <t>1980</t>
  </si>
  <si>
    <t>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</si>
  <si>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</si>
  <si>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</si>
  <si>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</si>
  <si>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</si>
  <si>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</si>
  <si>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</si>
  <si>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фонд оплаты труда учреждений</t>
  </si>
  <si>
    <t>2110</t>
  </si>
  <si>
    <t>111</t>
  </si>
  <si>
    <t>в том числе:
оплата труда</t>
  </si>
  <si>
    <t>2111</t>
  </si>
  <si>
    <t>211</t>
  </si>
  <si>
    <t>в том числе:
оплата труда Педагогических работников</t>
  </si>
  <si>
    <t>2111.1</t>
  </si>
  <si>
    <t>в том числе Педагогические работники ("Указные")</t>
  </si>
  <si>
    <t>2111.1.1</t>
  </si>
  <si>
    <t>оплата труда Прочих педагогических работников</t>
  </si>
  <si>
    <t>2111.1.2</t>
  </si>
  <si>
    <t>оплата труда Прочего персонала</t>
  </si>
  <si>
    <t>2111.2</t>
  </si>
  <si>
    <t>в том числе: Руководящие работники</t>
  </si>
  <si>
    <t>2111.2.1</t>
  </si>
  <si>
    <t>Административно-управленческий персонал</t>
  </si>
  <si>
    <t>2111.2.2</t>
  </si>
  <si>
    <t>в том числе: АУП "Указные"</t>
  </si>
  <si>
    <t>2111.2.2.1</t>
  </si>
  <si>
    <t>АУП прочие</t>
  </si>
  <si>
    <t>2111.2.2.2</t>
  </si>
  <si>
    <t>Учебно-вспомогательный персонал</t>
  </si>
  <si>
    <t>2111.2.3</t>
  </si>
  <si>
    <t>Младший обслуживающий персонал</t>
  </si>
  <si>
    <t>2111.2.4</t>
  </si>
  <si>
    <t>Работники культуры</t>
  </si>
  <si>
    <t>2111.2.5</t>
  </si>
  <si>
    <t>Социальные пособия и компенсация персоналу в денежной форме</t>
  </si>
  <si>
    <t>2112</t>
  </si>
  <si>
    <t>266</t>
  </si>
  <si>
    <t>прочие выплаты персоналу, в том числе компенсационного характера, всего</t>
  </si>
  <si>
    <t>2120</t>
  </si>
  <si>
    <t>112</t>
  </si>
  <si>
    <t>в том числе:
прочие несоциальные выплаты персоналу в денежной и натуральной формах, всего</t>
  </si>
  <si>
    <t>2121</t>
  </si>
  <si>
    <t>212</t>
  </si>
  <si>
    <t>транспортные услуги, всего</t>
  </si>
  <si>
    <t>2122</t>
  </si>
  <si>
    <t>222</t>
  </si>
  <si>
    <t>прочие работы, услуги, за исключением разработки проектной и сметной документации для ремонта объектов нефинансовых активов, всего</t>
  </si>
  <si>
    <t>2123</t>
  </si>
  <si>
    <t>226</t>
  </si>
  <si>
    <t>социальное обеспечение населения, в том числе доставка социальных выплат, всего</t>
  </si>
  <si>
    <t>2124</t>
  </si>
  <si>
    <t>социальные компенсации персоналу в натуральной форме</t>
  </si>
  <si>
    <t>2125</t>
  </si>
  <si>
    <t>267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</si>
  <si>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</si>
  <si>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</si>
  <si>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</si>
  <si>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2131</t>
  </si>
  <si>
    <t>2132</t>
  </si>
  <si>
    <t>2133</t>
  </si>
  <si>
    <t>2134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</si>
  <si>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</si>
  <si>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</si>
  <si>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</si>
  <si>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</si>
  <si>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</si>
  <si>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213</t>
  </si>
  <si>
    <t>иные выплаты работникам</t>
  </si>
  <si>
    <t>2142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</si>
  <si>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</si>
  <si>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</si>
  <si>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</si>
  <si>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</si>
  <si>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</si>
  <si>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</si>
  <si>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260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</si>
  <si>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</si>
  <si>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</si>
  <si>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</si>
  <si>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</si>
  <si>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</si>
  <si>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</si>
  <si>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выплата стипендий</t>
  </si>
  <si>
    <t>2221</t>
  </si>
  <si>
    <t>262</t>
  </si>
  <si>
    <t>осуществление иных расходов на социальную поддержку
обучающихся за счет средств стипендиального фонда</t>
  </si>
  <si>
    <t>2222</t>
  </si>
  <si>
    <t>296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</si>
  <si>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</si>
  <si>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</si>
  <si>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</si>
  <si>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</si>
  <si>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</si>
  <si>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</si>
  <si>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</si>
  <si>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</si>
  <si>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</si>
  <si>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</si>
  <si>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</si>
  <si>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</si>
  <si>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291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</si>
  <si>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</si>
  <si>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</si>
  <si>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</si>
  <si>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 и иных платежей</t>
  </si>
  <si>
    <t>2330</t>
  </si>
  <si>
    <t>853</t>
  </si>
  <si>
    <t>уплата штрафов (в том числе административных), пеней</t>
  </si>
  <si>
    <t>2331</t>
  </si>
  <si>
    <t>291 - 295</t>
  </si>
  <si>
    <t>иные выплаты текущего характера физическим лицам</t>
  </si>
  <si>
    <t>2332</t>
  </si>
  <si>
    <t>иные выплаты текущего характера организациям</t>
  </si>
  <si>
    <t>2333</t>
  </si>
  <si>
    <t>297</t>
  </si>
  <si>
    <t>безвозмездные перечисления организациям и физическим лицам</t>
  </si>
  <si>
    <t>2400</t>
  </si>
  <si>
    <t>из них:
гранты, предоставляемые бюджетным учреждениям</t>
  </si>
  <si>
    <t>2410</t>
  </si>
  <si>
    <t>613</t>
  </si>
  <si>
    <t>241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</si>
  <si>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</si>
  <si>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</si>
  <si>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</si>
  <si>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</si>
  <si>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</si>
  <si>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</si>
  <si>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242</t>
  </si>
  <si>
    <t>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</si>
  <si>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</si>
  <si>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</si>
  <si>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</si>
  <si>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</si>
  <si>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</si>
  <si>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253</t>
  </si>
  <si>
    <t>в том числе: 
перечисления международным организациям, всего</t>
  </si>
  <si>
    <t>2451</t>
  </si>
  <si>
    <t>иные выплаты текущего характера физическим лицам и организациям, всего</t>
  </si>
  <si>
    <t>2452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</si>
  <si>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</si>
  <si>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</si>
  <si>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</si>
  <si>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2461</t>
  </si>
  <si>
    <t>2462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</si>
  <si>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</si>
  <si>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</si>
  <si>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</si>
  <si>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</si>
  <si>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</si>
  <si>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290</t>
  </si>
  <si>
    <t>расходы на закупку товаров, работ, услуг, всего</t>
  </si>
  <si>
    <t>2600</t>
  </si>
  <si>
    <t>в том числе: закупку научно-исследовательских, опытно-конструкторских и технологических работ</t>
  </si>
  <si>
    <t>2610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</si>
  <si>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</si>
  <si>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</si>
  <si>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</si>
  <si>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2631</t>
  </si>
  <si>
    <t>2631.1</t>
  </si>
  <si>
    <t>225</t>
  </si>
  <si>
    <t>2631.2</t>
  </si>
  <si>
    <t>закупка товаров, работ, услуг для целей капитальных вложений</t>
  </si>
  <si>
    <t>2632</t>
  </si>
  <si>
    <t>347</t>
  </si>
  <si>
    <t>закупка товаров, работ, услуг для целей капитального ремонта</t>
  </si>
  <si>
    <t>2633</t>
  </si>
  <si>
    <t>344</t>
  </si>
  <si>
    <t>прочую закупку товаров, работ и услуг, всего</t>
  </si>
  <si>
    <t>2640</t>
  </si>
  <si>
    <t>244</t>
  </si>
  <si>
    <t>в том числе:
расходы, всего</t>
  </si>
  <si>
    <t>2641</t>
  </si>
  <si>
    <t>в том числе:
услуги связи, всего</t>
  </si>
  <si>
    <t>2641.01</t>
  </si>
  <si>
    <t>221</t>
  </si>
  <si>
    <t>2641.02</t>
  </si>
  <si>
    <t>коммунальные услуги (за исключением закупки энергетических ресурсов)</t>
  </si>
  <si>
    <t>2641.03</t>
  </si>
  <si>
    <t>223</t>
  </si>
  <si>
    <t>арендная плата за пользование имуществом, всего</t>
  </si>
  <si>
    <t>2641.04</t>
  </si>
  <si>
    <t>224</t>
  </si>
  <si>
    <t>работы, услуги по содержанию имущества</t>
  </si>
  <si>
    <t>2641.05</t>
  </si>
  <si>
    <t>прочие работы, услуги</t>
  </si>
  <si>
    <t>2641.06</t>
  </si>
  <si>
    <t>страхование, всего</t>
  </si>
  <si>
    <t>2641.07</t>
  </si>
  <si>
    <t>227</t>
  </si>
  <si>
    <t>в том числе:
поступление нефинансовых активов, всего</t>
  </si>
  <si>
    <t>2642</t>
  </si>
  <si>
    <t>в том числе: 
увеличение стоимости основных средств, всего</t>
  </si>
  <si>
    <t>2642.01</t>
  </si>
  <si>
    <t>310</t>
  </si>
  <si>
    <t>увеличение стоимости нематериальных активов, всего</t>
  </si>
  <si>
    <t>2642.02</t>
  </si>
  <si>
    <t>увеличение стоимости непроизводственных активов, всего</t>
  </si>
  <si>
    <t>2642.03</t>
  </si>
  <si>
    <t>330</t>
  </si>
  <si>
    <t>увеличение стоимости лекарственных препаратов и материалов, применяемых в медицинских целях, всего</t>
  </si>
  <si>
    <t>2642.04</t>
  </si>
  <si>
    <t>341</t>
  </si>
  <si>
    <t>увеличение стоимости продуктов питания, всего</t>
  </si>
  <si>
    <t>2642.05</t>
  </si>
  <si>
    <t>342</t>
  </si>
  <si>
    <t>увеличение стоимости горюче-смазочных материалов, всего</t>
  </si>
  <si>
    <t>2642.06</t>
  </si>
  <si>
    <t>343</t>
  </si>
  <si>
    <t>увеличение стоимости строительных материалов, всего</t>
  </si>
  <si>
    <t>2642.07</t>
  </si>
  <si>
    <t>увеличение стоимости мягкого инвентаря</t>
  </si>
  <si>
    <t>2642.08</t>
  </si>
  <si>
    <t>345</t>
  </si>
  <si>
    <t>увеличение стоимости прочих материальных запасов</t>
  </si>
  <si>
    <t>2642.09</t>
  </si>
  <si>
    <t>346</t>
  </si>
  <si>
    <t>увеличение стоимости материальных запасов для целей капитальных вложений, всего</t>
  </si>
  <si>
    <t>2642.10</t>
  </si>
  <si>
    <t>увеличение стоимости прочих материальных запасов
однократного применения</t>
  </si>
  <si>
    <t>2642.11</t>
  </si>
  <si>
    <t>349</t>
  </si>
  <si>
    <t>увеличение стоимости неисключительных прав на результаты интеллектуальной деятельности с неопределенным сроком полезного использования</t>
  </si>
  <si>
    <t>2642.12</t>
  </si>
  <si>
    <t>353</t>
  </si>
  <si>
    <t>закупка товаров, работ, услуг в целях создания, развития, эксплуатации и вывода 
из эксплуатации государственных информационных систем</t>
  </si>
  <si>
    <t>2650</t>
  </si>
  <si>
    <t>246</t>
  </si>
  <si>
    <t>закупка энергетических ресурсов</t>
  </si>
  <si>
    <t>2660</t>
  </si>
  <si>
    <t>247</t>
  </si>
  <si>
    <t>капитальные вложения в объекты государственной (муниципальной) собственности, всего</t>
  </si>
  <si>
    <t>2700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</si>
  <si>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</si>
  <si>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</si>
  <si>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2710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</si>
  <si>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</si>
  <si>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</si>
  <si>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</si>
  <si>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</si>
  <si>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</si>
  <si>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</si>
  <si>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</si>
  <si>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</si>
  <si>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</si>
  <si>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</si>
  <si>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</si>
  <si>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</si>
  <si>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</si>
  <si>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</si>
  <si>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</si>
  <si>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</si>
  <si>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</si>
  <si>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</si>
  <si>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возврат в бюджет средств госзадания</t>
  </si>
  <si>
    <t>4020</t>
  </si>
  <si>
    <t>Детализация по КФО</t>
  </si>
  <si>
    <t>Аналитический код</t>
  </si>
  <si>
    <t>в т.ч. субидия на финансовое обеспечение выполнения государственного задания</t>
  </si>
  <si>
    <t>в т.ч. субидии, предоставляемые в соответствии с абзацем вторым пунка 1 статьи 78.1 Бюджетного кодекса РФ</t>
  </si>
  <si>
    <t>в т.ч. поступления от оказания услуг (выполнения работ) на платной основе и от иной приносящей доход деятельности</t>
  </si>
  <si>
    <t>за переделами планового периода</t>
  </si>
  <si>
    <t>Раздел 2. Сведения по выплатам на закупки товаров, работ, услуг</t>
  </si>
  <si>
    <t>№ п/п</t>
  </si>
  <si>
    <t>Год начала закупки</t>
  </si>
  <si>
    <t>Уникальный код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</si>
  <si>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</si>
  <si>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</si>
  <si>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</si>
  <si>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</si>
  <si>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</si>
  <si>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</si>
  <si>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</si>
  <si>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</si>
  <si>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</si>
  <si>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</si>
  <si>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</si>
  <si>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</si>
  <si>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</si>
  <si>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</si>
  <si>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</si>
  <si>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</si>
  <si>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</si>
  <si>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</si>
  <si>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</si>
  <si>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</si>
  <si>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</si>
  <si>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</si>
  <si>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</si>
  <si>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</si>
  <si>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</si>
  <si>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</si>
  <si>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</si>
  <si>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</si>
  <si>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</si>
  <si>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</si>
  <si>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</si>
  <si>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</si>
  <si>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</si>
  <si>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</si>
  <si>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</si>
  <si>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</si>
  <si>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</si>
  <si>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</si>
  <si>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</si>
  <si>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</si>
  <si>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</si>
  <si>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</si>
  <si>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</si>
  <si>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</si>
  <si>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</si>
  <si>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</si>
  <si>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</si>
  <si>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</si>
  <si>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</si>
  <si>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</si>
  <si>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</si>
  <si>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</si>
  <si>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</si>
  <si>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</si>
  <si>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</si>
  <si>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</si>
  <si>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</si>
  <si>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</si>
  <si>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</si>
  <si>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</si>
  <si>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</si>
  <si>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</si>
  <si>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</si>
  <si>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</si>
  <si>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</si>
  <si>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</si>
  <si>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</si>
  <si>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</si>
  <si>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</si>
  <si>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</si>
  <si>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</si>
  <si>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</si>
  <si>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</si>
  <si>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</si>
  <si>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</si>
  <si>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</si>
  <si>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</si>
  <si>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</si>
  <si>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</si>
  <si>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</si>
  <si>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</si>
  <si>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</si>
  <si>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</si>
  <si>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</si>
  <si>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(наименование должности уполномоченного лица органа-учредителя)</t>
  </si>
  <si>
    <t>М.П.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</si>
  <si>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</si>
  <si>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</si>
  <si>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</si>
  <si>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</si>
  <si>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</si>
  <si>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</si>
  <si>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</si>
  <si>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Фонд оплаты труда в год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</si>
  <si>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</si>
  <si>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</si>
  <si>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</si>
  <si>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</si>
  <si>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</si>
  <si>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</si>
  <si>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</si>
  <si>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</si>
  <si>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</si>
  <si>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</si>
  <si>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</si>
  <si>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</si>
  <si>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[Не заполнено], [Младший обслуживающий персонал], [Рабочий по комплексному обслуживанию и ремонту зданий],</t>
  </si>
  <si>
    <t>[Не заполнено], [Административно-управленческий персонал], [Ведущий экономист],</t>
  </si>
  <si>
    <t>[Не заполнено], [Руководящий персонал], [Заведующий структурного подразделения],</t>
  </si>
  <si>
    <t>[Не заполнено], [Прочий педагогический персонал], [Тьютер], [фот оплаты труда  из числа прочие педагогические сотрудники]</t>
  </si>
  <si>
    <t>[Не заполнено], [Педагогические работников ("указные")], [Преподаватель], [заработная плата  изменена , в связи с тем,что выделено отдельной строкой з-п педагог.раб.прочие]</t>
  </si>
  <si>
    <t>9</t>
  </si>
  <si>
    <t>[Не заполнено], [Работники культуры], [Заведующий библиотекой],</t>
  </si>
  <si>
    <t>11</t>
  </si>
  <si>
    <t>[Не заполнено], [Учебно-вспомогательный персонал], [Техник],</t>
  </si>
  <si>
    <t>Итого:</t>
  </si>
  <si>
    <t>приносящая доход деятельность (собственные доходы учреждения)</t>
  </si>
  <si>
    <t>[Не заполнено], [Учебно-вспомогательный персонал], [Секретарь учебной части], [ФОТ учебно-вспомогательного персонала ПДД на 2024 год]</t>
  </si>
  <si>
    <t>12</t>
  </si>
  <si>
    <t>13</t>
  </si>
  <si>
    <t>[Не заполнено], [Прочий педагогический персонал], [Социальный педагог],</t>
  </si>
  <si>
    <t>14</t>
  </si>
  <si>
    <t>[Не заполнено], [Педагогические работников ("указные")], [Преподаватель], [заработная плата педагогическим работникам "указные". С учетом остатка 1000000]</t>
  </si>
  <si>
    <t>15</t>
  </si>
  <si>
    <t>[Не заполнено], [Административно-управленческий персонал], [Специалист по закупкам],</t>
  </si>
  <si>
    <t>16</t>
  </si>
  <si>
    <t>[Не заполнено], [Работники культуры], [Библиотекарь],</t>
  </si>
  <si>
    <t>17</t>
  </si>
  <si>
    <t>субсидии на иные цели</t>
  </si>
  <si>
    <t>1.1. Расчеты (обоснования) расходов на оплату труда ()</t>
  </si>
  <si>
    <t>1.2. Расчеты (обоснования) выплат персоналу при направлении в служебные командировки (212;226)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</si>
  <si>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</si>
  <si>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</si>
  <si>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</si>
  <si>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</si>
  <si>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</si>
  <si>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[Выплата суточных при служебных командировках работникам], [прочие несоциальные выплаты персоналу в денежной и натуральной форме (выплата суточных при служебных командировках).]</t>
  </si>
  <si>
    <t>[Проезд к месту командировки и обратно], [для возмещение сотрудникам проезда к месту командировки и обратно]</t>
  </si>
  <si>
    <t>1.3.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</si>
  <si>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</si>
  <si>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</si>
  <si>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</si>
  <si>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 (КОСГУ 266)], [пособие  персоналу за первые три дня больничный-лист]</t>
  </si>
  <si>
    <t>2. Расчеты (обоснования) расходов на социальные и иные выплаты населению ()</t>
  </si>
  <si>
    <t>Размер одной выплаты, руб</t>
  </si>
  <si>
    <t>Количество выплат в год</t>
  </si>
  <si>
    <t>Общая сумма выплат, руб (гр.3 х гр.4)</t>
  </si>
  <si>
    <t>2. Расчеты (обоснования) расходов на социальные и иные выплаты населению</t>
  </si>
  <si>
    <t>3. Расчеты (обоснования) расходов на оплату налогов, сборов и иных платежей ()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</si>
  <si>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</si>
  <si>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</si>
  <si>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</si>
  <si>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3. Расчеты (обоснования) расходов на оплату налогов, сборов и иных платежей (291)</t>
  </si>
  <si>
    <t>[Прочие налоги и сборы], [транспортный налог : автомобиль ГАЗ 2217 мощность двиг. 140(103) ; автомобиль ГАЗ 2752 мощность двиг. 133,30(98,00); автомобиль RENAULT SANDERO мощность двиг. 75(55).]</t>
  </si>
  <si>
    <t>[Прочие налоги и сборы], [уплата прочие штрафы, госпошлины]</t>
  </si>
  <si>
    <t>[Налог на имущество], [Налог на имущество на 2024 год]</t>
  </si>
  <si>
    <t>[Земельный налог], [Земельный налог на 2024 год]</t>
  </si>
  <si>
    <t>3. Расчеты (обоснования) расходов на оплату налогов, сборов и иных платежей (292;293;297)</t>
  </si>
  <si>
    <t>[Прочие налоги и сборы], [Уплата иных платежей,штрафов,пеней.]</t>
  </si>
  <si>
    <t>[Прочие налоги и сборы], [Для уплаты членского взноса по дог. О членстве в Серпуховской торгово-промышленной палате.]</t>
  </si>
  <si>
    <t>10</t>
  </si>
  <si>
    <t>[Прочие налоги и сборы], [На   оплату штрафов и пени за нарушение договорных условий по поставкам товаров/услуг в рамках исполнения законодательства о закупках.]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</si>
  <si>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</si>
  <si>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</si>
  <si>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7.1. Расчет расходов на уплату взносов на обязательное социальное страхование (213)</t>
  </si>
  <si>
    <t>Размер базы для начисления страховых взносов</t>
  </si>
  <si>
    <t>Cумма взноса</t>
  </si>
  <si>
    <t>Страховые взносы на обязательное пенсионное страхование, на обязательное социальное страхование на случай временной нетрудоспособности и в связи с материнством, на обязательное медицинское страхование, всего</t>
  </si>
  <si>
    <t>0100</t>
  </si>
  <si>
    <t>в том числе: 
в пределах установленной единой предельной величины базы для исчисления страховых взносов по тарифу 30,0 %</t>
  </si>
  <si>
    <t>0110</t>
  </si>
  <si>
    <t>свыше установленной единой предельной величины базы для исчисления страховых взносов по тарифу 15,1 %</t>
  </si>
  <si>
    <t>0120</t>
  </si>
  <si>
    <t>с применением пониженных тарифов страховых взносов для отдельных категорий плательщиков, всего</t>
  </si>
  <si>
    <t>0130</t>
  </si>
  <si>
    <t>в том числе: 
по тарифу</t>
  </si>
  <si>
    <t>0131</t>
  </si>
  <si>
    <t>с применением дополнительных тарифов страховых взносов для отдельных категорий плательщиков, всего</t>
  </si>
  <si>
    <t>0140</t>
  </si>
  <si>
    <t>0141</t>
  </si>
  <si>
    <t>Страховые взносы на обязательное социальное страхование от несчастных случаев на производстве и профессиональных заболеваний по установленному тарифу, всего</t>
  </si>
  <si>
    <t>0200</t>
  </si>
  <si>
    <t>в том числе: 
обязательное социальное страхование от несчастных случаев на производстве и профессиональных заболеваний по тарифу 0,2%</t>
  </si>
  <si>
    <t>0210</t>
  </si>
  <si>
    <t>обязательное социальное страхование от несчастных случаев на производстве и профессиональных заболеваний по тарифу</t>
  </si>
  <si>
    <t>0220</t>
  </si>
  <si>
    <t>Уточнение расчета по страховым взносам на обязательное социальное страхование, всего</t>
  </si>
  <si>
    <t>0300</t>
  </si>
  <si>
    <t>в том числе: 
корректировка округления</t>
  </si>
  <si>
    <t>0310</t>
  </si>
  <si>
    <t>корректировка в связи с регрессом по страховым взносам</t>
  </si>
  <si>
    <t>0320</t>
  </si>
  <si>
    <t>ИТОГО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</si>
  <si>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</si>
  <si>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</si>
  <si>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</si>
  <si>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</si>
  <si>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</si>
  <si>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206</t>
  </si>
  <si>
    <t>[Расходы на закупки товаров, работ, услуг] [Абонентская оплата за подключения сотовых номеров в количестве двух,на 12мес.2024год  3 корпус ул. Центральная ,д.154. Оплата помесячно по факту.] [Абонентская оплата за подключения сотовых номеров в количестве двух,на 12мес.2024год ул. Центральная ,д.154. Оплата помесячно по факту.] [221] [Абонентская оплата за подключения сотовых номеров в количестве двух,на 12мес.2023года  3 корпус ул. Центральная ,д.154. Оплата помесячно по факту.]</t>
  </si>
  <si>
    <t>207</t>
  </si>
  <si>
    <t>[Расходы на закупки товаров, работ, услуг] [Абонентская оплата за подключения стационарных номеров в количестве четырех,на 12мес.2024год  3 корпус ул. Центральная ,д.154; дополнительный центр ул.Джона Рида,26. Оплата помесячно.] [Абонентская оплата за подключения стационарных номеров в количестве четырех,на 12мес.2024год  3 корпус ул. Центральная ,д.154; дополнительный центр ул.Джона Рида,26. Оплата помесячно.] [221] [Абонентская оплата за подключения стационарных номеров в количестве четырех,на 12мес.2024год  3 корпус ул. Центральная ,д.154; дополнительный центр ул.Джона Рида,26. Оплата помесячно.]</t>
  </si>
  <si>
    <t>2023</t>
  </si>
  <si>
    <t>208</t>
  </si>
  <si>
    <t>[Расходы на закупки товаров, работ, услуг] [Услуги по предоставлению доступа к сети интернет  в 2024 году. 2 корпус- Рабфаковский пр/д ,д.1/43 -"Бюджетный 9800"до 100(Мбит/сек),Предоставление реального статического IP-адреса (1 ед.). Оплата помесячно.] [Услуги по предоставлению доступа к сети интернет  в 2024 году. 2 корпус- Рабфаковский пр/д ,д.1/43 -"Бюджетный 9800"до 100(Мбит/сек). Предоставление реального статического IP-адреса (1 ед.). Оплата помесячно.] [221] [Услуги по предоставлению доступа к сети интернет  в 2024 году. 
«Бюджетный 9800» до 100(Мбит/сек). Предоставление реального статического IP-адреса (1 ед.)]</t>
  </si>
  <si>
    <t>6. Расчеты (обоснования) расходов на закупки товаров, работ, услуг ()</t>
  </si>
  <si>
    <t>6. Расчеты (обоснования) расходов на закупки товаров, работ, услуг (223)</t>
  </si>
  <si>
    <t>190</t>
  </si>
  <si>
    <t>[Расходы на закупки товаров, работ, услуг] [Коммунальные услуги на водоснабжения  на 12 мес. 2024 год,корпус-2 Рабфаковский проезд,1/43. Оплата помесячно по показаниям счетчиков.Планируемый объем Вода 1178,Стоки-1178(М 3)] [Коммунальные услуги на водоснабжения  на 12 мес. 2024 год,корпус-2 Рабфаковский проезд,1/43. Оплата помесячно по показаниям счетчиков.Планируемый объем Вода 1178,Стоки-1178(М 3)] [223] [на водоснабжение, водоотведение 12 мес. 2024 год 2 корпус-2 Рабфаковский проезд,1/43.]</t>
  </si>
  <si>
    <t>214</t>
  </si>
  <si>
    <t>[Расходы на закупки товаров, работ, услуг] [Оказание услуг по обращению с твердыми коммунальными отходами на 2024 год корпус -2 Рабфаковский пр/д ,д.1/43 . Оплата помесячно. Объем  (м3)100,00; Количество-1*0.8м3 ;1*8м3.] [Оказание услуг по обращению с твердыми коммунальными отходами на 2024 год корпус -2 Рабфаковский пр/д ,д.1/43 . Оплата помесячно. Объем  (м3)100,00; Количество-1*0.8м3 ;1*8м3.] [223] [Оказание услуг по обращению с твердыми коммунальными отходами на 2024год корпус -2 Рабфаковский пр/д ,д.1/43 . Оплата помесячно. Объем  (м3)100,00; Количество-1*0.8м3 ;1*8м3]</t>
  </si>
  <si>
    <t>6. Расчеты (обоснования) расходов на закупки товаров, работ, услуг (225)</t>
  </si>
  <si>
    <t>191</t>
  </si>
  <si>
    <t>[Расходы на закупки товаров, работ, услуг] [Оказание услуг по текущему  ремонту и санитарной обработке устройств   раздачи воды в 2024 году.
Кулеры  в кол-ве 22 (двадцати двух) штук.
 5 шт. - 1 корпус – по адресу: Московская область, г.о. Серпухов, п. Большевик, ул. Ленина, д. 52;
2 шт. - 2 корпус – по адресу: Московская область, г. Серпухов , Рабфаковский пр. д.1/43;
20 шт. - 3 корпус – по адресу: Московская область, г. Серпухов, ул. Центральная, д.154. Оплата по квартально.] [Оказание услуг по текущему  ремонту и санитарной обработке устройств   раздачи воды в 2024 году.
Кулеры  в кол-ве 22 (двадцати двух) штук.
 5 шт. - 1 корпус – по адресу: Московская область, г.о. Серпухов, п. Большевик, ул. Ленина, д. 52;
2 шт. - 2 корпус – по адресу: Московская область, г. Серпухов , Рабфаковский пр. д.1/43;
20 шт. - 3 корпус – по адресу: Московская область, г. Серпухов, ул. Центральная, д.154. Оплата по квартально.] [225] [Оказание услуг по текущему  ремонту и санитарной обработке устройств   раздачи воды в кол-ве 22 (двадцати двух) штук.
 5 шт. - 1 корпус – по адресу: Московская область, г.о. Серпухов, п. Большевик, ул. Ленина, д. 52;
2 шт. - 2 корпус – по адресу: Московская область, г. Серпухов , Рабфаковский пр. д.1/43;
20 шт. - 3 корпус – по адресу: Московская область, г. Серпухов, ул. Центральная, д.154. Оплата по квартально.]</t>
  </si>
  <si>
    <t>193</t>
  </si>
  <si>
    <t>[Расходы на закупки товаров, работ, услуг] [Услуги	по тех.обслуж.(СОТ) и системы контроля управления доступом (СКУД),а также оказанию телематич.и информ-ных услуг на базе существующего ПО и вновь установленного ПО на 12 мес. 2024 года.
•проверка работ-сти оборуд., срабатывания карт, качества связи, сигнала от пульта;
•видеокамеры и объективы: внешний и внутренний осмотр, чистка, протирка от пыли, очистка от грязи, обезжиривание, проверка крепления, замер величины питающего напряжения. Оплата ежемесячно.] [Услуги	по тех. обслуж. системы охранного телевидения (СОТ) и системы контроля управления доступом (СКУД), а также оказанию телематич. и информ-ных услуг на базе существующего ПО и вновь установленного ПО на 12 мес. 2024 года.
•проверка работ-сти оборуд., срабатывания карт, качества связи, сигнала от пульта;
•видеокамеры и объективы: внешний и внутренний осмотр, чистка, протирка от пыли, очистка от грязи, обезжиривание, проверка крепления, замер величины питающего напряжения. Оплата ежемесячно.] [225] [оказание услуг по ТО системы  СКУД на 12мес.2024года:  корпус -2 Серпухов, Рабфаковский пр/д,д.1/43
Система СКУД.
•проверка работоспособности оборудования, срабатывания карт, качества связи, сигнала от пульта;
Система охранного телевидения:
•видеокамеры и объективы: внешний и внутренний осмотр, чистка, протирка от пыли, очистка от грязи, обезжиривание, проверка крепления, замер величины питающего напряжения. Оплата ежемесячно.]</t>
  </si>
  <si>
    <t>203</t>
  </si>
  <si>
    <t>[Расходы на закупки товаров, работ, услуг] [Техническое обслуживание АПС, системы оповещения и управления эвакуацией людей при пожаре;
- Контроль работоспособности в круглосуточном режиме и техническое обслуживание объектового оборудования радиоканальной системы передачи извещений (РСПИ) программно-аппаратного комплекса «Стрелец-Мониторинг», на 12 мес. 2024 года  
2 корпус Рабфаковский проезд, д.1/43. Оплата помесячно.] [Техническое обслуживание АПС, системы оповещения и управления эвакуацией людей при пожаре;
- Контроль работоспособности в круглосуточном режиме и техническое обслуживание объектового оборудования радиоканальной системы передачи извещений (РСПИ) программно-аппаратного комплекса «Стрелец-Мониторинг», на 12 мес. 2024 года  
2 корпус Рабфаковский проезд, д.1/43. Оплата помесячно.] [225] [Техническое обслуживание АПС, системы оповещения и управления эвакуацией людей при пожаре;
- Контроль работоспособности в круглосуточном режиме и]</t>
  </si>
  <si>
    <t>[Расходы на закупки товаров, работ, услуг] [оказание услуг в 2024 году  по поверке приборов учета тепловой энергии в 1 корпусе п.Большевик, ул. Ленина д.52 Поверка прибора учета ТеРоос - ТМ (Dy – 50 мм);  Доставка приборов в аккредитованную организацию для проведения поверки. Транспортировка приборов на объект Заказчика с места поверки.  Предпусковая настройка оборудования. Пусконаладочные работы. Оплата разово по акту вып.работ.] [оказание услуг по поверке приборов учета тепловой энергии в 1 корпусе п.Большевик, ул. Ленина д.52
Поверка прибора учета ТеРоос - ТМ (Dy – 50 мм)
Демонтаж комплекта оборудования на объекте. Доставка приборов в аккредитованную организацию для проведения поверки. Транспортировка приборов на объект Заказчика с места поверки. Монтаж оборудования. Предпусковая настройка оборудования. Пусконаладочные работы.Оплата разово.] [225] [оказание услуг по поверке приборов учета тепловой энергии в 1 корпусе п.Большевик, ул. Ленина д.52
Поверка прибора учета ТеРоос - ТМ (Dy – 50 мм)
Демонтаж комплекта оборудования на объекте. Доставка приборов в аккредитованную организацию для проведения поверки. Транспортировка приборов на объект Заказчика с места поверки. Монтаж оборудования. Предпусковая настройка оборудования. Пусконаладочные работы.Оплата разово.]</t>
  </si>
  <si>
    <t>[Расходы на закупки товаров, работ, услуг] [услуги по содержанию имущества на 2024 год :
 - дезкамерная обработка -3 сеанса
-  заключительная дезинфекции после инфекционных заболеваний (туберкулёз,вирусные,кишечные инфекции и д.р.) -200 м2 - 4 обработки
-  дератизация- 750 м2 – 12 обработок
-  дезинсекция (тараканы)- 18 м2 – 6 обработок   
-  дератизация- 1000 м2 – 12 обработок
-  дератизация- 2000 м2 – 12 обработок
-  дезинсекция (тараканы)- 200 м2 – 6 обработок.   
 Оплата помесячно по акту оказанных услуг.] [услуги по содержанию имущества  на 12 мес. 2024 год :
 - дезкамерная обработка -3 сеанса
-  заключительная дезинфекции после инфекционных заболеваний (туберкулёз,     вирусные, кишечные инфекции и д.р.) -200 м2 - 4 обработки
-  дератизация- 750 м2 – 12 обработок
-  дезинсекция (тараканы)- 18 м2 – 6 обработок   
-  дератизация- 1000 м2 – 12 обработок
-  дератизация- 2000 м2 – 12 обработок
-  дезинсекция (тараканы)- 200 м2 – 6 обработок.   
 Оплата помесячно по акту оказанных услуг.] [225] [услуги по содержанию имущества  на 12 мес. 2024 год :
 - дезкамерная обработка -3 сеанса
-  заключительная дезинфекции после инфекционных заболеваний (туберкулёз,     вирусные, кишечные инфекции и д.р.) -200 м2 - 4 обработки
-  дератизация- 750 м2 – 12 обработок
-  дезинсекция (тараканы)- 18 м2 – 6 обработок   
-  дератизация- 1000 м2 – 12 обработок
-  дератизация- 2000 м2 – 12 обработок
-  дезинсекция (тараканы)- 200 м2 – 6 обработок.   
 Оплата помесячно по акту оказанных услуг.]</t>
  </si>
  <si>
    <t>366</t>
  </si>
  <si>
    <t>[Расходы на закупки товаров, работ, услуг] [Услуги по содержанию имущества в 2024 году , по проведению полного технического освидетельствования стеллажей с восстановлением технической документации и проведение испытаний стеллажей в библиотеке 1корпуса ,3корпуса, архиве. Оплата по акту оказанных услуг, в кол.21 шт.] [Услуги по содержанию имущества в 2024 году , по проведению полного технического освидетельствования стеллажей с восстановлением технической документации и проведение испытаний стеллажей в библиотеке, архиве. Оплата по акту оказанных услуг, в кол.21 шт.] [225] [Услуги по содержанию имущества в 2024 году , по проведению полного технического освидетельствования стеллажей с восстановлением технической документации и проведение испытаний стеллажей в библиотеке, архиве. Оплата по акту оказанных услуг, в кол.21 шт.]</t>
  </si>
  <si>
    <t>388</t>
  </si>
  <si>
    <t>[Расходы на закупки товаров, работ, услуг] [техническое обслуживание «Комплекса» /Контракта на обеспечение работоспособности ка-налов передачи сообщений с выводом сигнала «ТРЕВОГА» на пульт ОВО ВНГ РФ. 2 корпус Рабфаковский пр-д.д.1/43 на 12 мес. 2024 год. Оплата ежемесячно.] [техническое обслуживание «Комплекса» /Контракта на обеспечение работоспособности ка-налов передачи сообщений с выводом сигнала «ТРЕВОГА» на пульт ОВО ВНГ РФ. 2 корпус Рабфаковский пр-д.д.1/43 на 12 мес. 2024 год. Оплата ежемесячно.] [225] [техническое обслуживание «Комплекса» /Контракта на обеспечение работоспособности ка-налов передачи сообщений с выводом сигнала «ТРЕВОГА» на пульт ОВО ВНГ РФ. 2корпус Рабфаковский пр-д.д.1/43 на 12 мес. 2024года. Оплата ежемесячно.]</t>
  </si>
  <si>
    <t>474</t>
  </si>
  <si>
    <t>[Расходы на закупки товаров, работ, услуг] [Услуги по содержанию имущества в 2024 году по проведению полного технического освидетельствования диэлектрических перчаток  в количестве 12 шт два раза в год. Оплата по акту оказанных услуг.] [Услуги по содержанию имущества в 2024 году по проведению полного технического освидетельствования диэлектрических перчаток  в количестве 12 шт два раза в год. Оплата по акту оказанных услуг.] [225] [Услуги по содержанию имущества в 2024 году по проведению полного технического освидетельствования диэлектрических перчаток  в количестве 12 шт два раза в год. Оплата по акту оказанных услуг.]</t>
  </si>
  <si>
    <t>718</t>
  </si>
  <si>
    <t>[Расходы на закупки товаров, работ, услуг] [Услуги по содержанию имущества в 2024 году по вывозу и утилизации списанных основных средств. Оплата по акту оказанных услуг.Разово] [Услуги по содержанию имущества в 2024 году по вывозу и утилизации списанных основных средств. Оплата по акту оказанных услуг.Разово] [225] [Услуги по содержанию имущества в 2024 году по вывозу и утилизации списанных основных средств. Оплата по акту оказанных услуг.Разово]</t>
  </si>
  <si>
    <t>721</t>
  </si>
  <si>
    <t>[Расходы на закупки товаров, работ, услуг] [Услуги по содержанию имущества в 2024 году , по проведению полного технического освидетельствования  с восстановлением технической документации и проведение испытаний лестниц-стремянок, стремянок, строительных лесов для нужд ГБПОУ МО «Серпуховский колледж». Оплата по акту оказанных услуг, в кол.21 шт.] [проведение полного технического освидетельствования стеллажей с восстановлением технической документации и проведение испытаний лестниц-стремянок, стремянок, строительных лесов для нужд ГБПОУ МО «Серпуховский колледж». Оплата по акту оказанных услуг] [225] [проведение полного технического освидетельствования стеллажей с восстановлением технической документации и проведение испытаний лестниц-стремянок, стремянок, строительных лесов для нужд ГБПОУ МО «Серпуховский колледж»]</t>
  </si>
  <si>
    <t>6. Расчеты (обоснования) расходов на закупки товаров, работ, услуг (226)</t>
  </si>
  <si>
    <t>[Расходы на закупки товаров, работ, услуг] [услуги по охране объектов охраны и имущества , обеспечению внутриобъектового и пропускного режимов в 2024 году  на 12мес. 2 корпус Рабфаковский пр-д д.1/43 оплата помесячно.] [услуги по охране объектов охраны и имущества , обеспечению внутриобъектового и пропускного режимов в 2024 году  на 12мес. 2 корпус Рабфаковский пр-д д.1/43 оплата помесячно.] [226] [услуги по охране объектов охраны и имущества , обеспечению внутриобъектового и пропускного режимов в 2024 году]</t>
  </si>
  <si>
    <t>198</t>
  </si>
  <si>
    <t>[Расходы на закупки товаров, работ, услуг] [Реагирование по сигналу "Тревога"на 12мес.2024года:  корпус -2 Серпухов, Рабфаковский пр/д д.1/43.Оплата помесячно.] [Реагирование по сигналу "Тревога"на 12мес.2024года:  корпус -2 Серпухов, Рабфаковский пр/д д.1/43.Оплата помесячно.] [226] [Реагирование по сигналу "Тревога"на 12мес.2024года:  корпус -2 Серпухов, Рабфаковский пр/д д.1/43.Оплата помесячно.]</t>
  </si>
  <si>
    <t>232</t>
  </si>
  <si>
    <t>[Расходы на закупки товаров, работ, услуг] [участие в конференции	" XVI Всероссийской конференции обучающихся «Национальное Достояние России". в количестве 2 чел.Оплата по акту оказанных услуг.] [участие в конференции	" XVI Всероссийской конференции обучающихся «Национальное Достояние России". в количестве 2 чел.оплата по акту оказанных услуг.] [226] [участие в конференции	" XVI Всероссийской конференции обучающихся «Национальное Достояние России". в количестве 2 чел.]</t>
  </si>
  <si>
    <t>233</t>
  </si>
  <si>
    <t>[Расходы на закупки товаров, работ, услуг] [участие в конференции	" XVI Всероссийской конференции обучающихся «Национальное Достояние России". в количестве 2 чел.Оплата по акту оказанных услуг.] [участие в конференции	" XVI Всероссийской конференции обучающихся «Национальное Достояние России". в количестве 2 чел.Оплата по акту оказанных услуг.] [226] [участие в конференции	" XVI Всероссийской конференции обучающихся «Национальное Достояние России". в количестве 2 чел.]</t>
  </si>
  <si>
    <t>302</t>
  </si>
  <si>
    <t>[Расходы на закупки товаров, работ, услуг] [Гостиничные услуги  для проживания линейного эксперта в рамках участия   по проведению демонстрационного экзамена для представителей Заказчика, по компетенции «Ремонт и обслуживание легковых автомобилей» . Оплата разово по акту оказанных услуг.] [Гостиничные услуги  для проживания линейного эксперта в рамках участия   по проведению демонстрационного экзамена для представителей Заказчика, по компетенции «Ремонт и обслуживание легковых автомобилей»  . Оплата разово по акту оказанных услуг.] [226] [Услуги проживание в гостинице.]</t>
  </si>
  <si>
    <t>[Расходы на закупки товаров, работ, услуг] [Гостиничные услуги  для проживания линейного эксперта в рамках участия   по проведению демонстрационного экзамена для представителей Заказчика, по компетенции «Ремонт и обслуживание легковых автомобилей» . Оплата разово по акту оказанных услуг.] [Гостиничные услуги  для проживания линейного эксперта в рамках участия   по проведению демонстрационного экзамена для представителей Заказчика, по компетенции «Ремонт и обслуживание легковых автомобилей»  . Оплата разово по акту оказанных услуг.] [226] [Гостиничные услуги  для проживания линейного эксперта в рамках участия   по проведению демонстрационного экзамена для представителей Заказчика, по компетенции «Ремонт и обслуживание легковых автомобилей» по стандартам WorldSkills Russia . Оплата разово по акту оказанных услуг.]</t>
  </si>
  <si>
    <t>311</t>
  </si>
  <si>
    <t>[Расходы на закупки товаров, работ, услуг] [Услуги на оказание экспертно-консультационной услуги по проверке сметной стоимости на выполнение ремонтных работ в ГБПОУ МО «Серпуховский колледж»: замена и установка ворот гаража, расположенного по адресу: Московская область, г.о. Серпухов, п. Большевик, ул. Ленина, д. 52; текущий ремонт санузлов учебного корпуса 1 расположенного по адресу: Московская область, г. Серпухов, п. большевик ул.Ленина д. 52 (далее - услуга). Оплата по акту оказанных услуг, разово.] [Услуги на оказание экспертно-консультационной услуги по проверке сметной стоимости на выполнение ремонтных работ в ГБПОУ МО «Серпуховский колледж»: замена и установка ворот гаража, расположенного по адресу: Московская область, г.о. Серпухов, п. Большевик, ул. Ленина, д. 52; текущий ремонт санузлов учебного корпуса 1 расположенного по адресу: Московская область, г. Серпухов, п. большевик ул.Ленина д. 52 (далее - услуга). Оплата по акту оказанных услуг, разово.] [226] [Услуги на оказание экспертно-консультационной услуги по проверке сметной стоимости на выполнение ремонтных работ в ГБПОУ МО «Серпуховский колледж»: замена и установка ворот гаража, расположенного по адресу: Московская область, г.о. Серпухов, п. Большевик, ул. Ленина, д. 52; текущий ремонт санузлов учебного корпуса 1 расположенного по адресу: Московская область, г. Серпухов, п. большевик ул.Ленина д. 52 (далее - услуга). Оплата по акту оказанных услуг, разово.]</t>
  </si>
  <si>
    <t>316</t>
  </si>
  <si>
    <t>[Расходы на закупки товаров, работ, услуг] [Оказание услуг по обеспечению участия в демонстрационном экзамене по стандартам WordSkills Russia в качестве главного эксперта. Оплата по акту оказанных услуг.разово.] [Оказание услуг по обеспечению участия в демонстрационном экзамене по стандартам WordSkills Russia в качестве главного эксперта. Оплата по акту оказанных услуг.разово.] [226] [Оказание услуг по обеспечению участия в демонстрационном экзамене по стандартам WordSkills Russia в качестве главного эксперта. Оплата по акту оказанных услуг.разово.]</t>
  </si>
  <si>
    <t>317</t>
  </si>
  <si>
    <t>318</t>
  </si>
  <si>
    <t>[Расходы на закупки товаров, работ, услуг] [Оказание услуг  в демонстрационном экзамене по стандартам WordSkills Russia в качестве главного эксперта. Оплата по акту оказанных услуг.разово.] [Оказание услуг  в демонстрационном экзамене по стандартам WordSkills Russia в качестве главного эксперта. Оплата по акту оказанных услуг.разово.] [226] [Оказание услуг  в демонстрационном экзамене по стандартам WordSkills Russia в качестве главного эксперта. Оплата по акту оказанных услуг.разово.]</t>
  </si>
  <si>
    <t>319</t>
  </si>
  <si>
    <t>[Расходы на закупки товаров, работ, услуг] [Оказание услуг в качестве главного эксперта  в демонстрационном экзамене по стандартам WordSkills Russia . Оплата по акту оказанных услуг,разово.] [Оказание услуг в качестве главного эксперта  в демонстрационном экзамене по стандартам WordSkills Russia . Оплата по акту оказанных услуг,разово.] [226] [Оказание услуг в качестве главного эксперта  в демонстрационном экзамене по стандартам WordSkills Russia . Оплата по акту оказанных услуг.разово.]</t>
  </si>
  <si>
    <t>[Расходы на закупки товаров, работ, услуг] [Оказание услуг в качестве главного эксперта  в демонстрационном экзамене по стандартам WordSkills Russia  по компетенции Сметное дело. Оплата по акту оказанных услуг,разово.] [Оказание услуг в качестве главного эксперта  в демонстрационном экзамене по стандартам WordSkills Russia  по компетенции Сметное дело. Оплата по акту оказанных услуг,разово.] [226] [Оказание услуг в качестве главного эксперта  в демонстрационном экзамене по стандартам WordSkills Russia  по компетенции Сметное дело. Оплата по акту оказанных услуг,разово.]</t>
  </si>
  <si>
    <t>[Расходы на закупки товаров, работ, услуг] [Оказание услуг в качестве линейного эксперта  в демонстрационном экзамене по стандартам WordSkills Russia. Оплата по акту оказанных услуг,разово.] [Оказание услуг в качестве линейного эксперта  в демонстрационном экзамене по стандартам WordSkills Russia. Оплата по акту оказанных услуг,разово.] [226] [Оказание услуг в качестве линейного эксперта  в демонстрационном экзамене по стандартам WordSkills Russia  по компетенции Сметное дело. Оплата по акту оказанных услуг,разово.]</t>
  </si>
  <si>
    <t>480</t>
  </si>
  <si>
    <t>[Расходы на закупки товаров, работ, услуг] [доступ к учебным курсам:Пожарно-технический минимум для руководителей и лиц, ответственных за пожарную безопасность в учреждениях (офисах),Специалист в области охраны труда в количестве-256час. стоимость часа = 305,66 руб. Оплата по факту доступа к площадке по акту оказанных услуг.] [доступ к учебным курсам:Пожарно-технический минимум для руководителей и лиц, ответственных за пожарную безопасность в учреждениях (офисах),Специалист в области охраны труда в количестве-256час. стоимость часа = 305,66 руб. Оплата по факту доступа к площадке по акту оказанных услуг.] [226] [доступ к учебным курсам:Пожарно-технический минимум для руководителей и лиц, ответственных за пожарную безопасность в учреждениях (офисах),Специалист в области охраны труда в количестве-256час. стоимость часа = 305,66 руб. Оплата по факту доступа к площадке по акту оказанных услуг.]</t>
  </si>
  <si>
    <t>533</t>
  </si>
  <si>
    <t>[Расходы на закупки товаров, работ, услуг] [Оказание услуг в качестве линейного эксперта  в демонстрационном экзамене по стандартам WordSkills Russia. Оплата по акту оказанных услуг,разово.] [Оказание услуг в качестве линейного эксперта  в демонстрационном экзамене по стандартам WordSkills Russia. Оплата по акту оказанных услуг,разово.] [226] [Оказание услуг в качестве линейного эксперта  в демонстрационном экзамене по стандартам WordSkills Russia. Оплата по акту оказанных услуг,разово.]</t>
  </si>
  <si>
    <t>537</t>
  </si>
  <si>
    <t>540</t>
  </si>
  <si>
    <t>543</t>
  </si>
  <si>
    <t>545</t>
  </si>
  <si>
    <t>[Расходы на закупки товаров, работ, услуг] [Оказание услуг в качестве линейного эксперта  в демонстрационном экзамене по стандартам WordSkills Russia.Оплата по акту оказанных услуг,разово.] [Оказание услуг в качестве линейного эксперта  в демонстрационном экзамене по стандартам WordSkills Russia.Оплата по акту оказанных услуг,разово.] [226] [Оказание услуг в качестве линейного эксперта  в демонстрационном экзамене по стандартам WordSkills Russia. Оплата по акту оказанных услуг,разово.]</t>
  </si>
  <si>
    <t>730</t>
  </si>
  <si>
    <t>733</t>
  </si>
  <si>
    <t>736</t>
  </si>
  <si>
    <t>740</t>
  </si>
  <si>
    <t>746</t>
  </si>
  <si>
    <t>752</t>
  </si>
  <si>
    <t>[Расходы на закупки товаров, работ, услуг] [Расходы в 2024 году на покупку ПО  базы данных "Справочник специалиста по охране труда на 12 мес.Оплата по акту оказанных услуг .] [Расходы в 2024 году на покупку ПО  базы данных "Справочник специалиста по охране труда на 12 мес.Оплата по акту оказанных услуг .] [226] [Расходы в 2024 году на покупку ПО  базы данных "Справочник специалиста по охране труда на 12 мес.Оплата по акту оказанных услуг .]</t>
  </si>
  <si>
    <t>755</t>
  </si>
  <si>
    <t>[Расходы на закупки товаров, работ, услуг] [Расходы в 2024 году на покупку ПО  базы данных Росметод СПО  на 12 мес. Оплата по акту оказанных услуг .] [Расходы в 2024 году на покупку ПО  базы данных Росметод СПО  на 12 мес. Оплата по акту оказанных услуг .] [226] [Расходы в 2024 году на покупку ПО  базы данных "Справочник специалиста по охране труда на 12 мес.Оплата по акту оказанных услуг .]</t>
  </si>
  <si>
    <t>758</t>
  </si>
  <si>
    <t>[Расходы на закупки товаров, работ, услуг] [Расходы по договору ГПХ  оказание услуг  по проведению аттестации  преподавателя.Оплата по акту оказанных услуг . Разово.] [Расходы по договору ГПХ  оказание услуг  по проведению аттестации  преподавателя.Оплата по акту оказанных услуг . Разово.] [226] [Расходы по договору ГПХ  оказание услуг  по проведению аттестации  преподавателя.Оплата по акту оказанных услуг . Разово.]</t>
  </si>
  <si>
    <t>[Расходы на закупки товаров, работ, услуг] [Расходы по договору ГПХ  оказание услуг  по проведению аттестации  преподавателя.Оплата по акту оказанных услуг . Разово.] [Расходы по договору ГПХ  оказание услуг  по проведению аттестации  преподавателя.Оплата по акту оказанных услуг . Разово.] [226] [Оказание услуг в качестве линейного эксперта  в демонстрационном экзамене по стандартам WordSkills Russia. Оплата по акту оказанных услуг,разово.]</t>
  </si>
  <si>
    <t>6. Расчеты (обоснования) расходов на закупки товаров, работ, услуг (346)</t>
  </si>
  <si>
    <t>255</t>
  </si>
  <si>
    <t>[Расходы на закупки товаров, работ, услуг] [Поставка в 2024 году  питьевой воды для питьевого режима . Вода питьевая негазированная артезианская Фарватер. Оплата по факту поставки по заявкам, по товарн.наклад. 150 бутылок.] [покупка питьевой воды Вода питьевая негазированная артезианская Фарватер.Оплата по факту поставки по заявкам, по товарн.наклад.150 бутылок] [346] [покупка питьевой воды Вода питьевая негазированная артезианская Фарватер]</t>
  </si>
  <si>
    <t>258</t>
  </si>
  <si>
    <t>[Расходы на закупки товаров, работ, услуг] [покупка печатной продукции 2024 году :Журнал учебных занятий ,Зачетная книжка СПО,Студенческий билет СПО, брошюры. Оплата по факту поставки по УПД.] [покупка печатной продукции 2024 году :Журнал учебных занятий ,Зачетная книжка СПО,Студенческий билет СПО. Оплата по факту поставки по УПД.] [346] [Студенческий билет СПО]</t>
  </si>
  <si>
    <t>[Расходы на закупки товаров, работ, услуг] [покупка печатной продукции 2024 году :Журнал учебных занятий ,Зачетная книжка СПО,Студенческий билет СПО, брошюры. Оплата по факту поставки по УПД.] [покупка печатной продукции 2024 году :Журнал учебных занятий ,Зачетная книжка СПО,Студенческий билет СПО. Оплата по факту поставки по УПД.] [346] [брашюры]</t>
  </si>
  <si>
    <t>[Расходы на закупки товаров, работ, услуг] [покупка печатной продукции 2024 году :Журнал учебных занятий ,Зачетная книжка СПО,Студенческий билет СПО, брошюры. Оплата по факту поставки по УПД.] [покупка печатной продукции 2024 году :Журнал учебных занятий ,Зачетная книжка СПО,Студенческий билет СПО. Оплата по факту поставки по УПД.] [346] [Зачетная книжка СПО (10 семестров)]</t>
  </si>
  <si>
    <t>[Расходы на закупки товаров, работ, услуг] [покупка печатной продукции 2024 году :Журнал учебных занятий ,Зачетная книжка СПО,Студенческий билет СПО, брошюры. Оплата по факту поставки по УПД.] [покупка печатной продукции 2024 году :Журнал учебных занятий ,Зачетная книжка СПО,Студенческий билет СПО. Оплата по факту поставки по УПД.] [346] [Журнал учебных занятий]</t>
  </si>
  <si>
    <t>[Расходы на закупки товаров, работ, услуг] [Поставка в 2024 году  вызывная панель для вышедших из строя в 3 и  2 корпусах . Оплата по факту по поставки. разово] [Поставка вызывная панель. Оплата разово по тов.накл.] [346] [вызывная панель для 3 корпуса]</t>
  </si>
  <si>
    <t>[Расходы на закупки товаров, работ, услуг] [Покупка рассада однолетних цветов  в ассортименте для благоустройства территории колледжа . Оплата разово по факту поставки.] [Покупка рассада однолетних цветов  в ассортименте для благоустройства территории колледжа . Оплата разово по факту поставки.] [346] [Покупка рассада однолетних цветов  в ассортименте для благоустройства территории колледжа . Оплата разово по факту]</t>
  </si>
  <si>
    <t>[Расходы на закупки товаров, работ, услуг] [Покупка рассада однолетних цветов  в ассортименте для благоустройства территории колледжа . Оплата разово по факту поставки.] [Покупка рассада однолетних цветов  в ассортименте для благоустройства территории колледжа . Оплата разово по факту поставки.] [346] [Покупка рассада однолетних цветов  Вербена в ассортименте для благоустройства территории колледжа . Оплата разово по факту поставки.]</t>
  </si>
  <si>
    <t>[Расходы на закупки товаров, работ, услуг] [Покупка рассада однолетних цветов  в ассортименте для благоустройства территории колледжа . Оплата разово по факту поставки.] [Покупка рассада однолетних цветов  в ассортименте для благоустройства территории колледжа . Оплата разово по факту поставки.] [346] [Покупка рассада однолетних цветов  в ассортименте для благоустройства территории колледжа . Оплата разово по факту поставки.]</t>
  </si>
  <si>
    <t>6. Расчеты (обоснования) расходов на закупки товаров, работ, услуг (349)</t>
  </si>
  <si>
    <t>202</t>
  </si>
  <si>
    <t>[Расходы на закупки товаров, работ, услуг] [Покупка Диплом о СПО с отличием, без отличия с твердой обложкой; Приложение к диплому о СПО;Свидетельство о профессии рабочего, должности служащего без твердой обложки;Удостоверение о повышении квалификации ( до 100 часов; свыше 100 час. ) без твердой обложки.Оплата по факту поставки по УПД.] [Покупка Диплом о СПО с отличием, без отличия с твердой обложкой; Приложение к диплому о СПО;Свидетельство о профессии рабочего, должности служащего без твердой обложки;Удостоверение о повышении квалификации ( до 100 часов; свыше 100 час. ) без твердой обложки.Оплата по факту поставки по УПД.] [349] [закупка БСО Бланк  диплома о среднем профессиональном образовании]</t>
  </si>
  <si>
    <t>[Расходы на закупки товаров, работ, услуг] [Покупка Диплом о СПО с отличием, без отличия с твердой обложкой; Приложение к диплому о СПО;Свидетельство о профессии рабочего, должности служащего без твердой обложки;Удостоверение о повышении квалификации ( до 100 часов; свыше 100 час. ) без твердой обложки.Оплата по факту поставки по УПД.] [Покупка Диплом о СПО с отличием, без отличия с твердой обложкой; Приложение к диплому о СПО;Свидетельство о профессии рабочего, должности служащего без твердой обложки;Удостоверение о повышении квалификации ( до 100 часов; свыше 100 час. ) без твердой обложки.Оплата по факту поставки по УПД.] [349] [закупка БСО Бланк  диплома о среднем профессиональном образовании с отличием]</t>
  </si>
  <si>
    <t>[Расходы на закупки товаров, работ, услуг] [Покупка Диплом о СПО с отличием, без отличия с твердой обложкой; Приложение к диплому о СПО;Свидетельство о профессии рабочего, должности служащего без твердой обложки;Удостоверение о повышении квалификации ( до 100 часов; свыше 100 час. ) без твердой обложки.Оплата по факту поставки по УПД.] [Покупка Диплом о СПО с отличием, без отличия с твердой обложкой; Приложение к диплому о СПО;Свидетельство о профессии рабочего, должности служащего без твердой обложки;Удостоверение о повышении квалификации ( до 100 часов; свыше 100 час. ) без твердой обложки.Оплата по факту поставки по УПД.] [349] [закупка Бланк свидетельство о профессии рабочего, должности служащего]</t>
  </si>
  <si>
    <t>[Расходы на закупки товаров, работ, услуг] [Покупка Диплом о СПО с отличием, без отличия с твердой обложкой; Приложение к диплому о СПО;Свидетельство о профессии рабочего, должности служащего без твердой обложки;Удостоверение о повышении квалификации ( до 100 часов; свыше 100 час. ) без твердой обложки.Оплата по факту поставки по УПД.] [Покупка Диплом о СПО с отличием, без отличия с твердой обложкой; Приложение к диплому о СПО;Свидетельство о профессии рабочего, должности служащего без твердой обложки;Удостоверение о повышении квалификации ( до 100 часов; свыше 100 час. ) без твердой обложки.Оплата по факту поставки по УПД.] [349] [Приобретение приложение к диплому о среднем профессиональном образовании.]</t>
  </si>
  <si>
    <t>[Расходы на закупки товаров, работ, услуг] [Покупка Диплом о СПО с отличием, без отличия с твердой обложкой; Приложение к диплому о СПО;Свидетельство о профессии рабочего, должности служащего без твердой обложки;Удостоверение о повышении квалификации ( до 100 часов; свыше 100 час. ) без твердой обложки.Оплата по факту поставки по УПД.] [Покупка Диплом о СПО с отличием, без отличия с твердой обложкой; Приложение к диплому о СПО;Свидетельство о профессии рабочего, должности служащего без твердой обложки;Удостоверение о повышении квалификации ( до 100 часов; свыше 100 час. ) без твердой обложки.Оплата по факту поставки по УПД.] [349] [Приобретение и поставка удостоверение о повышении квалификации]</t>
  </si>
  <si>
    <t>381</t>
  </si>
  <si>
    <t>[Расходы на закупки товаров, работ, услуг] [Покупка Диплом о СПО с отличием, без отличия с твердой обложкой; Приложение к диплому о СПО;Свидетельство о профессии рабочего, должности служащего без твердой обложки;Удостоверение о повышении квалификации ( до 100 часов; свыше 100 час. ) без твердой обложки.Оплата по факту поставки по УПД.] [Покупка Диплом о СПО с отличием, без отличия с твердой обложкой; Приложение к диплому о СПО;Свидетельство о профессии рабочего, должности служащего без твердой обложки;Удостоверение о повышении квалификации ( до 100 часов; свыше 100 час. ) без твердой обложки.Оплата по факту поставки по УПД.] [349] [Покупка Диплом о СПО с отличием, без отличия с твердой обложкой; Приложение к диплому о СПО;Свидетельство о профессии рабочего, должности служащего без твердой обложки;Удостоверение о повышении квалификации ( до 100 часов; свыше 100 час. ) без твердой обложки.]</t>
  </si>
  <si>
    <t>209</t>
  </si>
  <si>
    <t>[Расходы на закупки товаров, работ, услуг] [Абонентская оплата за подключения стационарных номеров в количестве четырех,на 12мес.2024года -1 корпус п.Большевик, ул. Ленина,д.52; 3 корпус ул. Центральная ,д.154. Оплата помесячно.] [Абонентская оплата за подключения стационарных номеров в количестве четырех,на 12мес.2024года -1 корпус п.Большевик, ул. Ленина,д.52; 3 корпус ул. Центральная ,д.154. Оплата помесячно.] [221] [Абонентская оплата за подключения стационарных номеров в количестве четырех,на 12мес.2023года -1 корпус п.Большевик, ул. Ленина,д.52; 3 корпус ул. Центральная ,д.154. Оплата помесячно.]</t>
  </si>
  <si>
    <t>210</t>
  </si>
  <si>
    <t>[Расходы на закупки товаров, работ, услуг] [Услуги по предоставлению доступа к сети интернет  в 2024 году. 3 корпус- ул.Центральная ,д.154 -"Бюджетный 9800"до 100(Мбит/сек); 1 корпус п.Большевик, ул. Ленина ,д.52
«Бюджетный 9800» до 100(Мбит/сек). Предоставление реального статического IP-адреса (2 ед.)
Оплата помесячно.] [Услуги по предоставлению доступа к сети интернет  в 2024 году. 3 корпус- ул.Центральная ,д.154 -"Бюджетный 9800"до 100(Мбит/сек); 1 корпус п.Большевик, ул. Ленина ,д.52
«Бюджетный 9800» до 100(Мбит/сек). Предоставление реального статического IP-адреса (2 ед.)
Оплата помесячно.] [221] [Услуги по предоставлению доступа к сети интернет  в 2024 году. 3 корпус- ул.Центральная ,д.154 -"Бюджетный 9800"до 100(Мбит/сек); 1 корпус п.Большевик, ул. Ленина ,д.52
«Бюджетный 9800» до 100(Мбит/сек). Предоставление реального статического IP-адреса (2 ед.)
Оплата помесячно.]</t>
  </si>
  <si>
    <t>6. Расчеты (обоснования) расходов на закупки товаров, работ, услуг (222)</t>
  </si>
  <si>
    <t>63</t>
  </si>
  <si>
    <t>[Расходы на закупки товаров, работ, услуг] [Оказание транспортных услуг для перевозок обучающихся на соревнования, абилимпикс стоимость 1 поездки в Москву и обратно зависит от маршрута движения ориентировочная стоимость от 12000-30000т.руб.контракт заключен на 10 мес.2024г.Оплата по факту заявки.] [Оказание транспортных услуг для перевозок обучающихся на соревнования, абилимпикс стоимость 1 поездки в Москву и обратно зависит от маршрута движения ориентировочная стоимость от 12000-30000т.руб.контракт заключен на 10 мес.2024г. Оплата по факту заявки.] [222] [Оказание транспортных услуг для перевозок обучающихся на соревнования, абилимпикс стоимость 1 поездки в Москву и обратно зависит от маршрута движения ориентировочная стоимость от 12000-17000т.руб.контракт заключен на 12мес.2024. Оплата по факту заявки]</t>
  </si>
  <si>
    <t>[Расходы на закупки товаров, работ, услуг] [Услуги холодного водоснабжения и водоотведения на 12 мес.2024год 1 корпус п. Большевик ул.Ленина д.52. Планируемый объем потребления Вода (ежемесячно м3 по 150х12=1800 в год);(Стоки ежемесячно от х.в.и3 150х12=1800 в год). Оплата ежемесячно по показаниям счетчиков.] [Услуги холодного водоснабжения и водоотведения на 12 мес.2024год 1 корпус п. Большевик ул.Ленина д.52. Планируемый объем потребления Вода (ежемесячно м3 по 150х12=1800 в год);(Стоки ежемесячно от х.в.и3 150х12=1800 в год). Оплата ежемесячно по показаниям счетчиков.] [223] [Услуги холодного водоснабжения  на 12 мес.2024од 1 корпус п. Большевик ул.Ленина д.52. Планируемый объем потребления Вода-1800.Оплата ежемесячно по показаниям счетчиков.]</t>
  </si>
  <si>
    <t>[Расходы на закупки товаров, работ, услуг] [Услуги холодного водоснабжения и водоотведения на 12 мес.2024год 1 корпус п. Большевик ул.Ленина д.52. Планируемый объем потребления Вода (ежемесячно м3 по 150х12=1800 в год);(Стоки ежемесячно от х.в.и3 150х12=1800 в год). Оплата ежемесячно по показаниям счетчиков.] [Услуги холодного водоснабжения и водоотведения на 12 мес.2024год 1 корпус п. Большевик ул.Ленина д.52. Планируемый объем потребления Вода (ежемесячно м3 по 150х12=1800 в год);(Стоки ежемесячно от х.в.и3 150х12=1800 в год). Оплата ежемесячно по показаниям счетчиков.] [223] [Услуги водоотведения  на 12 мес.2024год 1 корпус п. Большевик ул.Ленина д.52. Планируемый объем потребления Вода-1800.Оплата ежемесячно по показаниям счетчиков.]</t>
  </si>
  <si>
    <t>[Расходы на закупки товаров, работ, услуг] [Услуги холодного водоснабжения и водоотведения на 12 мес.2024год 3 корпус ул.Центральная д.154. Планируемый объем потребления Вода-1412,Стоки -1034. Оплата ежемесячно по показаниям счетчиков.] [Услуги холодного водоснабжения и водоотведения на 12 мес.2024год 3 корпус ул.Центральная д.154. Планируемый объем потребления Вода-1412,Стоки -1034. Оплата ежемесячно по показаниям счетчиков.] [223] [Услуги холодного водоснабжения и водоотведения на 12 мес.2023год 3 корпус ул.Центральная д.154. Планируемый объем потребления Вода-1412,Стоки -1034. Оплата ежемесячно по показаниям счетчиков.]</t>
  </si>
  <si>
    <t>[Расходы на закупки товаров, работ, услуг] [Оказание услуг по обращению с твердыми коммунальными отходами на12 мес. 2024 год корпус -1 п. Большевик , ул. Ленина ,д.52. Оплата помесячно. Объем  (м3)299,5; Количество-2*0.8м3 ;1*1,1м3 ;1*8м3 ;
 3 корпус ул.Центральная ,д.154 Оплата помесячно . Объем (м3)299,5; Количество 2*0.8м3 ; 1*1,1м3; 1*8м3.] [Оказание услуг по обращению с твердыми коммунальными отходами на 12 мес.2024 год корпус -1 п. Большевик , ул. Ленина ,д.52. Оплата помесячно. Объем  (м3)299,5; Количество-2*0.8м3 ;1*1,1м3 ;1*8м3 ;
 3 корпус ул.Центральная ,д.154 Оплата помесячно . Объем (м3)299,5; Количество 2*0.8м3 ; 1*1,1м3; 1*8м3.] [223] [Оказание услуг по обращению с твердыми коммунальными отходами на 2024 год корпус -1 п. Большевик , ул. Ленина ,д.52. Оплата помесячно. Объем  (м3)299,5; Количество-2*0.8м3 ;1*1,1м3 ;1*8м3 ;
 3 корпус ул.Центральная ,д.154 Оплата помесячно . Объем (м3)299,5; Количество 2*0.8м3 ; 1*1,1м3; 1*8м3.]</t>
  </si>
  <si>
    <t>20</t>
  </si>
  <si>
    <t>[Расходы на закупки товаров, работ, услуг] [услуг по ТО систем СКУД,СОТ и оказание телем-их и инфор-ных услуг на базе сущест.ПО и вновь устан.ПО на 12мес.2024года:кор.1 п.Большевик,ул.Ленина д.52;кор.3 Серпухов,ул.Центральная д.154
Система СКУД
•проверка работосп.обор-ия,сраб-ия карт,качества связи,сигнала от пульта;
Система охранного телевидения:
•видеокамеры и объективы:внешний и внутренний осмотр, чистка,протирка от пыли,очистка от грязи,проверка крепления,замер величины питающего напряжения.Оплата ежемесячно.] [услуг по ТО систем СКУД,СОТ и оказание телем-их и инфор-ных услуг на базе сущест. ПО и вновь устан.ПО на 12мес.2024года:кор.1 п.Большевик,ул.Ленина д.52;кор.3 Серпухов,ул.Центральная д.154. Система СКУД
•проверка работосп.обор-ия,сраб-ия карт,качества связи,сигнала от пульта;
Система охранного телевидения:
•видеокамеры и объективы: внешний и внутренний осмотр, чистка, протирка от пыли, очистка от грязи, обезжиривание, проверка крепления, замер величины питающего напряжения. Оплата ежемесячно.] [225] [оказание услуг по ТО системы  СКУД на 12мес.2024года: корпус-1 п. Большевик,ул.Ленина д.52 ; корпус -3 Серпухов, ул. Центральная д.154
Система СКУД.
•проверка работоспособности оборудования, срабатывания карт, качества связи, сигнала от пульта;
Система охранного телевидения:
•видеокамеры и объективы: внешний и внутренний осмотр, чистка, протирка от пыли, очистка от грязи, обезжиривание, проверка крепления, замер величины питающего напряжения. Оплата ежемесячно.]</t>
  </si>
  <si>
    <t>183</t>
  </si>
  <si>
    <t>[Расходы на закупки товаров, работ, услуг] [техническое обслуживание «Комплекса» /Контракта на обеспечение работоспособности ка-налов передачи сообщений с выводом сигнала «ТРЕВОГА» на пульт ОВО ВНГ РФ. 1корпус п. Большевик, ул. Ленина,д.52 ; 3 корпус ул.Центральная ,д.154 на 12 мес. 2024 года. Оплата ежемесячно.] [техническое обслуживание «Комплекса» /Контракта на обеспечение работоспособности ка-налов передачи сообщений с выводом сигнала «ТРЕВОГА» на пульт ОВО ВНГ РФ. 1корпус п. Большевик, ул. Ленина,д.52 ; 3 корпус ул.Центральная ,д.154 на 12 мес. 2024 года. Оплата ежемесячно.] [225] [техническое обслуживание «Комплекса» /Контракта на обеспечение работоспособности ка-налов передачи сообщений с выводом сигнала «ТРЕВОГА» на пульт ОВО ВНГ РФ. 1корпус п. Большевик, ул. Ленина,д.52 в 2024 года. Оплата ежемесячно.]</t>
  </si>
  <si>
    <t>215</t>
  </si>
  <si>
    <t>[Расходы на закупки товаров, работ, услуг] [Техническое обслуживание на 12 мес. 2024г.: АПС, системы оповещения и управления эвакуацией людей при пожаре;
- Контроль работоспособности в круглосуточном режиме и техническое обслуживание объектового оборудования радиоканальной системы передачи извещений (РСПИ) программно-аппаратного комплекса «Стрелец-Мониторинг».1 корп. п.Большевик,ул.Ленина,д.52; 3корп.ул.Центральная, д.154. Оплата помесячно.] [Техническое обслуживание на 12 мес. 2024г.: АПС, системы оповещения и управления эвакуацией людей при пожаре;
- Контроль работоспособности в круглосуточном режиме и техническое обслуживание объектового оборудования радиоканальной системы передачи извещений (РСПИ) программно-аппаратного комплекса «Стрелец-Мониторинг».1 корп. п.Большевик,ул.Ленина,д.52; 3корп.ул.Центральная, д.154. Оплата помесячно.] [225] [Техническое обслуживание АПС, системы оповещения и управления эвакуацией людей при пожаре;
- Контроль работоспособности в круглосуточном режиме и техническое обслуживание объектового оборудования радиоканальной системы передачи извещений (РСПИ) программно-аппаратного комплекса «Стрелец-Мониторинг».1 корп. п.Большевик,ул.Ленина,д.52; 3корп.ул.Центральная, д.154. Оплата помесячно.]</t>
  </si>
  <si>
    <t>216</t>
  </si>
  <si>
    <t>[Расходы на закупки товаров, работ, услуг] [Оказание услуги в 2024 году по очистке крыши от снега ,наледи на объектах колледжа. 
-2 корп. Рабфаковский пр/д,д.1/43; 3корп.ул.Центральная, д.154. 
Оплата по акту оказанных услуг.] [услуги очистка крыши от снега ,наледи на объектах колледжа. 
-2 корп. Рабфаковский пр/д,д.1/43; 3корп.ул.Центральная, д.154. 
Оплата по акту оказанных услуг.] [225] [услуги очистка крыши от снега ,наледи на объектах колледжа. 
-2 корп. Рабфаковский пр/д,д.1/43; 3корп.ул.Центральная, д.154. 
Оплата по акту оказанных услуг произведена.]</t>
  </si>
  <si>
    <t>[Расходы на закупки товаров, работ, услуг] [Оказание услуги в 2024 году по очистке крыши от снега ,наледи на объектах колледжа. 
-2 корп. Рабфаковский пр/д,д.1/43; 3корп.ул.Центральная, д.154. 
Оплата по акту оказанных услуг.] [услуги очистка крыши от снега ,наледи на объектах колледжа. 
-2 корп. Рабфаковский пр/д,д.1/43; 3корп.ул.Центральная, д.154. 
Оплата по акту оказанных услуг.] [225] [планируемая заключение контракта  в ноябре-декабре на услуги очистка крыши от снега ,наледи на объектах колледжа. 
-2 корп. Рабфаковский пр/д,д.1/43; 3корп.ул.Центральная, д.154. 
Оплата по акту оказанных услуг.]</t>
  </si>
  <si>
    <t>[Расходы на закупки товаров, работ, услуг] [Оказание услуги в 2024 году по очистке крыши от снега ,наледи на объектах колледжа. 
-2 корп. Рабфаковский пр/д,д.1/43; 3корп.ул.Центральная, д.154. 
Оплата по акту оказанных услуг.] [услуги очистка крыши от снега ,наледи на объектах колледжа. 
-2 корп. Рабфаковский пр/д,д.1/43; 3корп.ул.Центральная, д.154. 
Оплата по акту оказанных услуг.] [225] [Оказание услуги в 2026 году по очистке крыши от снега ,наледи на объектах колледжа. 
-2 корп. Рабфаковский пр/д,д.1/43; 3корп.ул.Центральная, д.154. 
Оплата по акту оказанных услуг.]</t>
  </si>
  <si>
    <t>217</t>
  </si>
  <si>
    <t>[Расходы на закупки товаров, работ, услуг] [Оказание услуг по восстановлению и заправке картриджей для лазерных принтеров и многофункциональных устройств, производятся с целью поддержания работоспособного состояния оргтехники ,заправке картриджей и ремонту оргтехники
1-корпус   п. Большевик, ул. Ленина д.52;
2 корпус - Рабфаковский проезд д.1/43.
3 корпус -ул. Центральная, д.154. С 01.01.2024 -31.12.2024. Оплата ежемесячно] [Оказание услуг по восстановлению и заправке картриджей для лазерных принтеров и многофункциональных устройств, производятся с целью поддержания работоспособного состояния оргтехники ,заправке картриджей и ремонту оргтехники
1-корпус   п. Большевик, ул. Ленина д.52;
2 корпус - Рабфаковский проезд д.1/43.
3 корпус -ул. Центральная, д.154. С 01.01.2024 -31.12.2024. Оплата ежемесячно] [225] [Оказание услуг по восстановлению и заправке картриджей для лазерных принтеров и многофункциональных устройств, производятся с целью поддержания работоспособного состояния оргтехники ,заправке картриджей и ремонту оргтехники
1-корпус   п. Большевик, ул. Ленина д.52;
2 корпус - Рабфаковский проезд д.1/43.01.01.2024 -31.12.2024. Оплата ежемесячно]</t>
  </si>
  <si>
    <t>220</t>
  </si>
  <si>
    <t>[Расходы на закупки товаров, работ, услуг] [заключение контракта для т/о Автодиагностика  в 2024 году. Оплата по акту вып. работ. Разово.
ГАЗ 2217-1500 руб.] [заключение контракта для т/о Автодиагностика  в 2024 году. Оплата по акту вып. работ. Разово.
ГАЗ 2217-1500 руб.] [225] [заключение контракта для т/о Автодиагностика  в 2024 году. Оплата по акту вып. работ. Разово.
ГАЗ 2217-1500 руб.
ГАЗ 2752- 1500 руб.
РЕНО САНДЕРО -1500 руб.
ГАЗ-31105- 1500 руб]</t>
  </si>
  <si>
    <t>[Расходы на закупки товаров, работ, услуг] [текущий ремонт  в 2024 году электропроводки в подвале 1 корпус:Затягивание провода в проложенные трубы и металлические рукава первого одножильного или многожильного в общей оплетке, суммарное сечение: до 35 мм2 ;Блок управления шкафного исполнения или распределительный пункт (шкаф), устанавливаемый: на стене, высота и ширина до  1200х1000 мм. Оплата по акту вып.раб. Разово.] [текущий ремонт электропроводки в подвале 1 корпус:Затягивание провода в проложенные трубы и металлические рукава первого одножильного или многожильного в общей оплетке, суммарное сечение: до 35 мм2 ;Блок управления шкафного исполнения или распределительный пункт (шкаф), устанавливаемый: на стене, высота и ширина до  1200х1000 мм. Оплата по акту вып.раб. Разово.] [225] [текущий ремонт электропроводки в подвале 1 корпус:Затягивание провода в проложенные трубы и металлические рукава первого одножильного или многожильного в общей оплетке, суммарное сечение: до 35 мм2 ;Блок управления шкафного исполнения или распределительный пункт (шкаф), устанавливаемый: на стене, высота и ширина до  1200х1000 мм. Оплата по акту вып.раб. Разово.]</t>
  </si>
  <si>
    <t>303</t>
  </si>
  <si>
    <t>[Расходы на закупки товаров, работ, услуг] [текущий ремонт мастерских в подвале учебного корпуса № 3 расположенных по адресу: Московская обл.,  г. Серпухов, ,  ул. Центральная, д. 154.
Ремонт штук.пот.по камню и бетону цементно-известковым раствором,площадью отд.мест:до 1 м2 толщиной слоя до 20 мм 30%;Кладка отд.уч.кирпичных стен и заделка проемов в кирпичных стенах при объеме кладки в одном месте: до 5 м3. Оплата по акту вып.работ.Разово] [текущий ремонт мастерских в подвале учебного корпуса № 3 расположенных по адресу: Московская обл.,  г. Серпухов, ,  ул. Центральная, д. 154.
Ремонт штук.пот.по камню и бетону цементно-известковым раствором,площадью отд.мест:до 1 м2 толщиной слоя до 20 мм 30%;Кладка отд.уч.кирпичных стен и заделка проемов в кирпичных стенах при объеме кладки в одном месте: до 5 м3. Оплата по акту вып.работ.Разово] [225] [текущий ремонт мастерских в подвале учебного корпуса № 3 расположенных по адресу: Московская обл.,  г. Серпухов, ,  ул. Центральная, д. 154.
Ремонт штук.пот.по камню и бетону цементно-известковым раствором,площадью отд.мест:до 1 м2 толщиной слоя до 20 мм 30%;Кладка отд.уч.кирпичных стен и заделка проемов в кирпичных стенах при объеме кладки в одном месте: до 5 м3. Оплата по акту вып.работ.Разово]</t>
  </si>
  <si>
    <t>309</t>
  </si>
  <si>
    <t>[Расходы на закупки товаров, работ, услуг] [заключение контракта для текущего ремонта автотранспорта:в 2024 году. Оплата по акту вып. работ. Разово.
ГАЗ 2217;ГАЗ 2752;РЕНО САНДЕРО.
1.Развал-схождение 
2.ТО 
3.Шарниры рулевых тяг-замена
4.Диски тормозные передние-замена
5.Колодки тормозные задние-замена
6.Клапаны-регулировка тепловых зазоров
7.Сцепление-замена
8.КПП-ремонт
9.Шиномонтаж комплекс
10.Диагностика электрооборудования
11.Механизм рулевой-замена
12.и другие работы.] [заключение контракта для текущего ремонта автотранспорта:в 2024 году. Оплата по акту вып. работ. Разово.
ГАЗ 2217;ГАЗ 2752;РЕНО САНДЕРО.
1.Развал-схождение 
2.ТО 
3.Шарниры рулевых тяг-замена
4.Диски тормозные передние-замена
5.Колодки тормозные задние-замена
6.Клапаны-регулировка тепловых зазоров
7.Сцепление-замена
8.КПП-ремонт
9.Шиномонтаж комплекс
10.Диагностика электрооборудования
11.Механизм рулевой-замена
12.и другие работы.] [225] [заключение контракта для текущего ремонта автотранспорта:в 2024 году. Оплата по акту вып. работ. Разово.
ГАЗ 2217;ГАЗ 2752;РЕНО САНДЕРО;ГАЗ-31105
1.Развал-схождение 
2.ТО 
3.Шарниры рулевых тяг-замена
4.Диски тормозные передние-замена
5.Колодки тормозные задние-замена
6.Клапаны-регулировка тепловых зазоров
7.Сцепление-замена
8.КПП-ремонт
9.Шиномонтаж комплекс
10.Диагностика электрооборудования
11.Механизм рулевой-замена
12.и другие работы.]</t>
  </si>
  <si>
    <t>[Расходы на закупки товаров, работ, услуг] [Услуги в 2024 году на испытание электрозащитных средств, используемого в действующих электроустановках до и выше 1000 В., согласно "Инструкции по применению и испытанию средств защиты, используемых в электроустановках", утвержденной приказом Минэнерго России от 30.06.2003 г. № 261. Оплата по акту оказанных услуг, разово.] [Услуги на испытание электрозащитных средств, используемого в действующих электроустановках до и выше 1000 В., согласно "Инструкции по применению и испытанию средств защиты, используемых в электроустановках", утвержденной приказом Минэнерго России от 30.06.2003 г. № 261. Оплата по акту оказанных услуг, разово.] [225] [испытание электрозащитных средств, используемого в действующих электроустановках до и выше 1000 В., согласно "Инструкции по применению и испытанию средств защиты, используемых в электроустановках", утвержденной приказом Минэнерго России от 30.06.2003 г. № 261. Оплата по акту оказанных услуг, разово.]</t>
  </si>
  <si>
    <t>367</t>
  </si>
  <si>
    <t>[Расходы на закупки товаров, работ, услуг] [на текущий ремонт подвала уч.корпуса по адресу:Московская обл.,г.о.Серпухов,п.Большевик, ул. Ленина,д.52.
Разборка облицовки стен:из керам.глазурованных плиток 100м2;Ремонт штук.внут. стен по камню и бетону цементно-известковым раствором, площадью отдельных мест до 10 м2 толщиной слоя до 20 мм 40% ;Окраска водно-дисперсионными акриловыми составами улучшенная: по штук.стен 100м2;Грунтовка воднодисперсионная CERESIT CT 17. Оплата по акту выполненных работ. Разово.] [на текущий ремонт подвала учебного корпуса  расположенного по адресу: Московская обл., г.о. Серпухов, п. Большевик,  ул. Ленина, д.52.
Разборка облицовки стен: из керам.глаз.плиток 100м2;Ремонт штукатурки внут.стен по камню и бетону цементно-известковым раствором, площадью отд.мест до 10 м2 толщиной слоя до 20 мм 40% ;Окраска водно-дисперсионными акриловыми составами улучшенная: по штук.стен 100м2;Грунтовка воднодисперсионная CERESIT CT 17. Оплата по акту выполненных работ. Разово.] [225] [на текущий ремонт подвала учебного корпуса  расположенного по адресу: Московская обл., г.о. Серпухов, п. Большевик,  ул. Ленина, д.52.
Разборка облицовки стен: из керамических глазурованных плиток 100м2;Ремонт штукатурки внутренних стен по камню и бетону цементно-известковым раствором, площадью отдельных мест до 10 м2 толщиной слоя до 20 мм 40% ;Окраска водно-дисперсионными акриловыми составами улучшенная: по штукатурке стен 100м2;Грунтовка воднодисперсионная CERESIT CT 17. Оплата по акту выполненных работ. Разово.]</t>
  </si>
  <si>
    <t>770</t>
  </si>
  <si>
    <t>[Расходы на закупки товаров, работ, услуг] [Текущий ремонт на  установку камер видеонаблюдения в учебных корпусах ГБПОУ "Серпуховский колледж", расположенных по адресу: Московская обл., г.о. Серпухов.Разборка трубопроводов из водогазопроводных труб диаметром до 100 мм;Снятие задвижек диаметром до 100 мм;Демонтаж счетчиков (водомеров) диаметром: до 50 мм. Оплата по акту вып.раб. Разово.] [Текущий ремонт на  установку камер видеонаблюдения в учебных корпусах ГБПОУ "Серпуховский колледж", расположенных по адресу: Московская обл., г.о. Серпухов.Разборка трубопроводов из водогазопроводных труб диаметром до 100 мм;Снятие задвижек диаметром до 100 мм;Демонтаж счетчиков (водомеров) диаметром: до 50 мм. Оплата по акту вып.раб. Разово.] [225] [Текущий ремонт на  установку камер видеонаблюдения в учебных корпусах ГБПОУ "Серпуховский колледж", расположенных по адресу: Московская обл., г.о. Серпухов.Разборка трубопроводов из водогазопроводных труб диаметром до 100 мм;Снятие задвижек диаметром до 100 мм;Демонтаж счетчиков (водомеров) диаметром: до 50 мм. Оплата по акту вып.раб. Разово.]</t>
  </si>
  <si>
    <t>773</t>
  </si>
  <si>
    <t>[Расходы на закупки товаров, работ, услуг] [на текущий ремонт постов охраны  в уч.кор.,Установка в жилых и общественных зданиях перегородок из ПВХ на алюминиевом каркасе. прим.12 885,67 = 175 916,67 - 100 x 1 630,31;Перегородка из ПВХ на алюминиевом каркасе. прим;Установка блоков из ПВХ в наружных и внутренних дверных проемах: в каменных стенах площадью проема до 3 м2. Оплата по акту вып.раб. Разово.] [на текущий ремонт постов охраны  в уч.кор.,Установка в жилых и общественных зданиях перегородок из ПВХ на алюминиевом каркасе. прим.12 885,67 = 175 916,67 - 100 x 1 630,31;Перегородка из ПВХ на алюминиевом каркасе. прим;Установка блоков из ПВХ в наружных и внутренних дверных проемах: в каменных стенах площадью проема до 3 м2. Оплата по акту вып.раб.Разово.] [225] [на текущий ремонт постов охраны  в учебных корпусах ГБПОУ МО  "Серпуховский колледж",Установка в жилых и общественных зданиях перегородок из ПВХ на алюминиевом каркасе. прим.12 885,67 = 175 916,67 - 100 x 1 630,31;Перегородка из ПВХ на алюминиевом каркасе. прим;Установка блоков из ПВХ в наружных и внутренних дверных проемах: в каменных стенах площадью проема до 3 м2. Оплата по акту вып.раб. Разово.]</t>
  </si>
  <si>
    <t>776</t>
  </si>
  <si>
    <t>[Расходы на закупки товаров, работ, услуг] [Текущий ремонт на установку камер видеонаблюдения в учебных корпусах Камеры видеонаблюдения: фиксированные, Монитор ЖК UML 202-90, диагональ 20 дюймов, расширение 1600х1200 пикселов,Съемные и выдвижные блоки (модули, ячейки, ТЭЗ), масса: до 5 кг. Жесткий диск 2 тб.Труба гофрированная ПВХ для защиты проводов и кабелей по установленным конструкциям, по стенам, колоннам, потолкам, основанию пола 100м2. Оплата по акту вып.работ. Разово.] [Текущий ремонт на установку камер видеонаблюдения в учебных корпусах Камеры видеонаблюдения: фиксированные, Монитор ЖК UML 202-90, диагональ 20 дюймов, расширение 1600х1200 пикселов,Съемные и выдвижные блоки (модули, ячейки, ТЭЗ), масса: до 5 кг. Жесткий диск 2 тб.Труба гофрированная ПВХ для защиты проводов и кабелей по установленным конструкциям, по стенам, колоннам, потолкам, основанию пола 100м2. Оплата по акту вып.работ. Разово.] [225] [Текущий ремонт на установку камер видеонаблюдения в учебных корпусах Камеры видеонаблюдения: фиксированные, Монитор ЖК UML 202-90, диагональ 20 дюймов, расширение 1600х1200 пикселов,Съемные и выдвижные блоки (модули, ячейки, ТЭЗ), масса: до 5 кг. Жесткий диск 2 тб.Труба гофрированная ПВХ для защиты проводов и кабелей по установленным конструкциям, по стенам, колоннам, потолкам, основанию пола 100м2. Оплата по акту вып.работ. Разово.]</t>
  </si>
  <si>
    <t>29</t>
  </si>
  <si>
    <t>[Расходы на закупки товаров, работ, услуг] [Реагирование по сигналу "Тревога"на 12мес.2024года: корпус-1 п. Большевик,ул.Ленина д.52 ; корпус -3 Серпухов, ул. Центральная д.154.Оплата помесячно.] [Реагирование по сигналу "Тревога"на 12мес.2024года: корпус-1 п. Большевик,ул.Ленина д.52 ; корпус -3 Серпухов, ул. Центральная д.154.    оплата помесячно.] [226] [Реагирование по сигналу "Тревога"на 12мес.2024года: корпус-1 п. Большевик,ул.Ленина д.52 ; корпус -3 Серпухов, ул. Центральная д.154]</t>
  </si>
  <si>
    <t>68</t>
  </si>
  <si>
    <t>[Расходы на закупки товаров, работ, услуг] [Услуги по проведению предрейсовых медицинских осмотров водителей на 12мес. 2024года оплата помесячно] [Услуги по проведению предрейсовых медицинских осмотров водителей на 12мес. 2024года оплата помесячно] [226] [Услуги по проведению предрейсовых медицинских осмотров водителей на 12мес. 2024года оплата помесячно]</t>
  </si>
  <si>
    <t>165</t>
  </si>
  <si>
    <t>[Расходы на закупки товаров, работ, услуг] [услуги по организации экскурсионного мероприятия на посещение музеев, выставок и т.д., : в марте 4 поездки 166 чел.; в сентябре - 4 поездки 166 чел.;в октябре - 4 поездки 166 чел.] [услуги по организации экскурсионного мероприятия на посещение музеев, выставок и т.д., : в марте 4 поездки 166 чел.; в сентябре - 4 поездки 166 чел.;в октябре - 4 поездки 166 чел.] [226] [экскурсионные мероприятия на посещение музеев,выставок 4 поездки]</t>
  </si>
  <si>
    <t>[Расходы на закупки товаров, работ, услуг] [услуги по организации экскурсионного мероприятия на посещение музеев, выставок и т.д., : в марте 4 поездки 166 чел.; в сентябре - 4 поездки 166 чел.;в октябре - 4 поездки 166 чел.] [услуги по организации экскурсионного мероприятия на посещение музеев, выставок и т.д., : в марте 4 поездки 166 чел.; в сентябре - 4 поездки 166 чел.;в октябре - 4 поездки 166 чел.] [226] [экскурсионные мероприятия на посещение музеев,выставок]</t>
  </si>
  <si>
    <t>179</t>
  </si>
  <si>
    <t>[Расходы на закупки товаров, работ, услуг] [услуги по охране объектов охраны и имущества , обеспечению внутриобъектового и пропускного режимов в 2024 году на 12мес. корпус 1 п.Большевик, ул.Ленина д.52, корпус -3 ул.Центральная  ,д.154 оплат помесячно.] [услуги по охране объектов охраны и имущества , обеспечению внутриобъектового и пропускного режимов в 2024 году на 12мес. корпус 1 п.Большевик, ул.Ленина д.52, корпус -3 ул.Центральная  ,д.154 оплат помесячно.] [226] [услуги по охране объектов охраны и имущества , обеспечению внутриобъектового и пропускного режимов в 2024 году]</t>
  </si>
  <si>
    <t>235</t>
  </si>
  <si>
    <t>[Расходы на закупки товаров, работ, услуг] [услуги информационного сопровождения СПС Консультант Премиум смарт-комплект Проф ОВП. 
СПС Консультант Премиум смарт-комплект Проф
СПС Консультант Бухгалтер смарт-комплект Оптимальный
Оплата единоразово при подключении системы. на  2024 год . Оплата разово при подключении.] [услуги информационного сопровождения СПС Консультант Премиум смарт-комплект Проф ОВП. 
СПС Консультант Премиум смарт-комплект Проф
СПС Консультант Бухгалтер смарт-комплект Оптимальный
Оплата единоразово при подключении системы] [226] [услуги информационного сопровождения СПС Консультант Премиум смарт-комплект Проф ОВП. 
СПС Консультант Премиум смарт-комплект Проф
СПС Консультант Бухгалтер смарт-комплект Оптимальный
Оплата единоразово при подключении системы]</t>
  </si>
  <si>
    <t>236</t>
  </si>
  <si>
    <t>[Расходы на закупки товаров, работ, услуг] [услуги информационно-технической и организационной поддержки по участию Заказчика в программе Сетевой академии Cisco. в 2024году. Оплата помесячно.] [услуги информационно-технической и организационной поддержки по участию Заказчика в программе Сетевой академии Cisco .в 2024 году. Оплата помесячно] [226] [услуги информационно-технической и организационной поддержки по участию Заказчика в программе Сетевой академии Cisco.  с 01.01.2023 по 31.12.2023.]</t>
  </si>
  <si>
    <t>237</t>
  </si>
  <si>
    <t>[Расходы на закупки товаров, работ, услуг] [услуги информационного сопровождения Системы ФИС ФРДО.Комплект поставки сертификата активации технической поддержки средства криптографической защиты информации, реализующего функции клиента, должен включать в себя:сертификат прямой расширенной технической поддержки на срок не менее 1 (одного) года с 01.01.2023.-31.12.2023. Оплата разово при Обновление СЗПДн.] [услуги информационного сопровождения Системы ФИС ФРДО.Комплект поставки сертификата активации технической поддержки средства криптографической защиты информации, реализующего функции клиента, должен включать в себя:сертификат прямой расширенной технической поддержки на срок не менее 1 (одного) года с 01.01.2023.-31.12.2023. Оплата разово при Обновление СЗПДн.] [226] [услуги информационного сопровождения Системы ФИС ФРДО.Комплект поставки сертификата активации технической поддержки средства криптографической защиты информации, реализующего функции клиента, должен включать в себя:сертификат прямой расширенной технической поддержки на срок не менее 1 (одного) года с 01.01.2023.-31.12.2023. Оплата разово при Обновление СЗПДн.]</t>
  </si>
  <si>
    <t>238</t>
  </si>
  <si>
    <t>[Расходы на закупки товаров, работ, услуг] [Услуги на  ежегодный медицинский осмотр сотрудников колледжа:
 проведение медицинского осмотра - 146 чел.
 аттестацию, оформление и регистрацию личной медицинской книжки
Аттестация и гигиеническое обучение-122 чел.
Оформление и регистрация ЛМК-41чел. Оплата по акту оказанных услуг, разово.] [Услуги на  ежегодный медицинский осмотр сотрудников колледжа:
 проведение медицинского осмотра - 146 чел.
 аттестацию, оформление и регистрацию личной медицинской книжки
Аттестация и гигиеническое обучение-122 чел.
Оформление и регистрация ЛМК-41чел. Оплата по акту оказанных услуг, разово.] [226] [Планируемый ежегодный медицинский осмотр сотрудников колледжа:
 проведение медицинского осмотра - 146 чел.
 аттестацию, оформление и регистрацию личной медицинской книжки
Аттестация и гигиеническое обучение-122 чел.
Оформление и регистрация ЛМК-41чел.]</t>
  </si>
  <si>
    <t>239</t>
  </si>
  <si>
    <t>[Расходы на закупки товаров, работ, услуг] [Периодическая подписка:периодические подписные издания (далее - Издания)  на 2 полугодие 2024 года  в колич.50 наименований; 1 полугодие 2024 год в колич.50 наименований.Оплата разово по акту выполненных работ.] [Периодическая подписка:периодические подписные издания (далее - Издания)  на 2 полугодие 2023 года  в колич.50 наименований; 1 полугодие 2024 год в колич.50 наименований.Оплата разово по акту выполненных работ.] [226] [периодическая подписка на журналы по ГО и антитеррору 2 полуг.2024г]</t>
  </si>
  <si>
    <t>[Расходы на закупки товаров, работ, услуг] [Периодическая подписка:периодические подписные издания (далее - Издания)  на 2 полугодие 2024 года  в колич.50 наименований; 1 полугодие 2024 год в колич.50 наименований.Оплата разово по акту выполненных работ.] [Периодическая подписка:периодические подписные издания (далее - Издания)  на 2 полугодие 2023 года  в колич.50 наименований; 1 полугодие 2024 год в колич.50 наименований.Оплата разово по акту выполненных работ.] [226] [Периодическая подписка: периодические подписные издания (далее - Издания) на 1 полугодие 2024 года  в колич. 50 наименований.]</t>
  </si>
  <si>
    <t>240</t>
  </si>
  <si>
    <t>[Расходы на закупки товаров, работ, услуг] [Приобретение лизенций для ПК и антивирус   Dr.Web Desktop Security Suite ( 340 ПК, 2 Серв.) в 2024 году. Оплата по акту вып.раб. Разово.] [Приобретение лизенций для ПК и антивирус  Dr.Web Desktop Security Suite ( 340 ПК, 2 Серв.)] [226] [Приобретение лизенций для ПК и антивирус  Dr.Web Desktop Security Suite ( 340ПК, 2 Серв.)]</t>
  </si>
  <si>
    <t>[Расходы на закупки товаров, работ, услуг] [Пред.неискл.права использования электронной Базы данных (простая неисключительная лицензия),содержащей мет. и справ.материалы, нормативно-правовые документы по основным направлениям деятельности гл.бух.и финансового специалиста государственного и муниципального учреждения для принятия квалифицированных решений по тематике учета, отчетности, бюджетного контроля, применения бюджетной классификации.1 ком.Оплата разово при активации доступа.
Система Госфинансы,Юрист.] [Предоставление неисключительного права использования электронной Базы данных (простая неисключительная лицензия), содержащей методические и справочные материалы, нормативно-правовые документы по основным направлениям деятельности главного бухгалтера и финансового специалиста государственного и муниципального учреждения для принятия квалифицированных решений по тематике учета, отчетности, бюджетного контроля, применения бюджетной классификации. 1 комплект. Оплата разово при активации доступа.] [226] [Предоставление неисключительного права использования электронной Базы данных (простая неисключительная лицензия), содержащей методические и справочные материалы, нормативно-правовые документы по основным направлениям деятельности главного бухгалтера и финансового специалиста государственного и муниципального учреждения для принятия квалифицированных решений по тематике учета, отчетности, бюджетного контроля, применения бюджетной классификации. 1 комплект. Оплата разово при активации доступа.]</t>
  </si>
  <si>
    <t>[Расходы на закупки товаров, работ, услуг] [Услуги по предоставлению доступа к ЭР ЦОС СПО «PROFобразование»— база данных представляющая собой Электронно-библиотечную систему (ЭБС) «PROFобразование» на 75одновременных удаленных доступов на 12 мес. 2024 года Оплата по месячно.] [Услуги по предоставлению доступа к ЭР ЦОС СПО «PROFобразование»— база данных представляющая собой Электронно-библиотечную систему (ЭБС) «PROFобразование» на 75одновременных удаленных доступов на 12 мес. 2024года Оплата по месячно.] [226] [Услуги по предоставлению доступа к ЭР ЦОС СПО «PROFобразование»— база данных представляющая собой Электронно-библиотечную систему (ЭБС) «PROFобразование»]</t>
  </si>
  <si>
    <t>[Расходы на закупки товаров, работ, услуг] [на оказание  услуг информационно-технического сопровождения (Далее – ИТС) программных продуктов (далее ПП). Оплата при подключения доступа 8чел.] [на оказание  услуг информационно-технического сопровождения (Далее – ИТС) программных продуктов (далее ПП) . Оплата при подключения доступа 8чел.] [226] [на оказание  услуг информационно-технического сопровождения (Далее – ИТС) программных продуктов (далее ПП). Оплата при подключения доступа 8чел.]</t>
  </si>
  <si>
    <t>245</t>
  </si>
  <si>
    <t>[Расходы на закупки товаров, работ, услуг] [Программное обеспечение для просмотра и редактирования текстовых документов,полная совместимость с форматами выходных файлов Microsoft Office Word.на 15раб.мест.
В состав комплекса Microsoft Office Home and Student 2019 входит:
Word
Excel
PowerPoint
OneNote.
Оплата разово по факту поставки.] [Программное обеспечение для просмотра и редактирования текстовых документов,полная совместимость с форматами выходных файлов Microsoft Office Word.
В состав комплекса Microsoft Office Home and Student 2019 входит:
Word
Excel
PowerPoint
OneNote.
Оплата разово по факту поставки.] [226] [Программное обеспечение для просмотра и редактирования текстовых документов,полная совместимость с форматами выходных файлов Microsoft Office Word.
В состав комплекса Microsoft Office Home and Student 2019 входит:
Word
Excel
PowerPoint
OneNote.
Оплата разово по факту поставки.]</t>
  </si>
  <si>
    <t>[Расходы на закупки товаров, работ, услуг] [Услуга по подключению и обеспечению доступа к информационно-образовательной программы  «Росметод». Оплата после подключения к системе, по акту выполнения работ/услуг. Разово.] [Услуга по подключению и обеспечению доступа к информационно-образовательной программы  «Росметод». Оплата после подключения к системе, по акту выполнения работ/услуг. Разово.] [226] [Услуга по подключению и обеспечению доступа к информационно-образовательной программы  «Росметод». Периодичность выполнения работ/услуг 12 мес.]</t>
  </si>
  <si>
    <t>305</t>
  </si>
  <si>
    <t>[Расходы на закупки товаров, работ, услуг] [Услуги за неисключительные срочные имущественные права (простую неисключительную лицензию) на использование программного обеспечения «Отраслевой информационный ресурс» (далее – ПО) в составе программного продукта «Электронный сервис «РАМЗЭС . Оплата по акту оказанных услуг , разово.] [Услуги за неисключительные срочные имущественные права (простую неисключительную лицензию) на использование программного обеспечения «Отраслевой информационный ресурс» (далее – ПО) в составе программного продукта «Электронный сервис «РАМЗЭС . Оплата по акту оказанных услуг, разово.] [226] [неисключительные срочные имущественные права (простую неисключительную лицензию) на использование программного обеспечения «Отраслевой информационный ресурс» (далее – ПО) в составе программного продукта «Электронный сервис «РАМЗЭС]</t>
  </si>
  <si>
    <t>364</t>
  </si>
  <si>
    <t>[Расходы на закупки товаров, работ, услуг] [Услуги Мособлэкспертизы по на оказание экспертно-консультационной услуги по проверке сметной документации на текущий ремонт санузлов 2-го и 3-го этажа учебного корпуса № 1 , замена ворот в учебных мастерских 5,7х3,7-3шт, текущий ремонт учебного класса Радиоаппаратостроения в мастерских ГБПОУ МО «Серпуховский колледж», расположенного по адресу: Московская область, г.о. Серпухов, п. Большевик, ул. Ленина,д.52 на 2023год  . Оплата по акту оказанных услуг.] [Услуги Мособлэкспертизы по на оказание экспертно-консультационной услуги по проверке сметной документации на текущий ремонт санузлов 2-го и 3-го этажа учебного корпуса № 1 , замена ворот в учебных мастерских 5,7х3,7-3шт, текущий ремонт учебного класса Радиоаппаратостроения в мастерских ГБПОУ МО «Серпуховский колледж», расположенного по адресу: Московская область, г.о. Серпухов, п. Большевик, ул. Ленина,д.52 на 2023год  . Оплата по акту оказанных услуг.] [226] [Услуги Мособлэкспертизы по на оказание экспертно-консультационной услуги по проверке сметной документации на текущий ремонт санузлов 2-го и 3-го этажа учебного корпуса № 1 , замена ворот в учебных мастерских 5,7х3,7-3шт, текущий ремонт учебного класса Радиоаппаратостроения в мастерских ГБПОУ МО «Серпуховский колледж», расположенного по адресу: Московская область, г.о. Серпухов, п. Большевик, ул. Ленина,д.52 на 2023год  . Оплата по акту оказанных услуг.]</t>
  </si>
  <si>
    <t>[Расходы на закупки товаров, работ, услуг] [Услуги Мособлэкспертизы по на оказание экспертно-консультационной услуги по проверке сметной документации на текущий ремонт санузлов 2-го и 3-го этажа учебного корпуса № 1 , замена ворот в учебных мастерских 5,7х3,7-3шт, текущий ремонт учебного класса Радиоаппаратостроения в мастерских ГБПОУ МО «Серпуховский колледж», расположенного по адресу: Московская область, г.о. Серпухов, п. Большевик, ул. Ленина,д.52 на 2023год  . Оплата по акту оказанных услуг.] [Услуги Мособлэкспертизы по на оказание экспертно-консультационной услуги по проверке сметной документации на текущий ремонт санузлов 2-го и 3-го этажа учебного корпуса № 1 , замена ворот в учебных мастерских 5,7х3,7-3шт, текущий ремонт учебного класса Радиоаппаратостроения в мастерских ГБПОУ МО «Серпуховский колледж», расположенного по адресу: Московская область, г.о. Серпухов, п. Большевик, ул. Ленина,д.52 на 2023год  . Оплата по акту оказанных услуг.] [226] [услуги мособлэкспертизы]</t>
  </si>
  <si>
    <t>365</t>
  </si>
  <si>
    <t>[Расходы на закупки товаров, работ, услуг] [Ассоциация независимых экспертов по оценке качества образования и развития квалификаций"  (Аккредитация по спец. Банковское дело) Оплата по акту оказанных услуг. Разово] [Ассоциация независимых экспертов по оценке качества образования и развития квалификаций"  (Аккредитация по спец. Банковское дело) Оплата по акту оказанных услуг. Разово] [226] [прочие работы по независимой оценке]</t>
  </si>
  <si>
    <t>[Расходы на закупки товаров, работ, услуг] [Ассоциация независимых экспертов по оценке качества образования и развития квалификаций"  (Аккредитация по спец. Банковское дело) Оплата по акту оказанных услуг. Разово] [Ассоциация независимых экспертов по оценке качества образования и развития квалификаций"  (Аккредитация по спец. Банковское дело) Оплата по акту оказанных услуг. Разово] [226] [Ассоциация независимых экспертов по оценке качества образования и развития квалификаций"  (Аккредитация по спец. Банковское дело) Оплата по акту оказанных услуг. Разово]</t>
  </si>
  <si>
    <t>783</t>
  </si>
  <si>
    <t>[Расходы на закупки товаров, работ, услуг] [Программное обеспечение для просмотра и редактирования электронных таблиц.   Полная совместимость с форматами выходных файлов Microsoft Office Excel, на 15 раб. мест.
В состав комплекса Microsoft Office Home and Student 2019 входит:
Excel
PowerPoint
OneNote. Оплата разово по факту поставки.] [Программное обеспечение для просмотра и редактирования электронных таблиц.   Полная совместимость с форматами выходных файлов Microsoft Office Excel, на 15 раб. мест.
В состав комплекса Microsoft Office Home and Student 2019 входит:
Excel
PowerPoint
OneNote. Оплата разово по факту поставки.] [226] [Программное обеспечение для просмотра и редактирования электронных таблиц.   Полная совместимость с форматами выходных файлов Microsoft Office Excel, на 15 раб. мест.
В состав комплекса Microsoft Office Home and Student 2019 входит:
Excel
PowerPoint
OneNote. Оплата разово по факту поставки.]</t>
  </si>
  <si>
    <t>787</t>
  </si>
  <si>
    <t>[Расходы на закупки товаров, работ, услуг] [Программное обеспечение для просмотра файлов в формате PDF,Программное обеспечение для просмотра и редактирования растровых изображений,Пакет для моделирования электронных схем на основе SPICE моделей,Полная совместимость с NI Multisim актуальной версии на 15 раб.мест. 
Оплата разово по факту поставки.] [Программное обеспечение для просмотра файлов в формате PDF,Программное обеспечение для просмотра и редактирования растровых изображений,Пакет для моделирования электронных схем на основе SPICE моделей,Полная совместимость с NI Multisim актуальной версии на 15 раб.мест. 
Оплата разово по факту поставки.] [226] [Программное обеспечение для просмотра файлов в формате PDF,Программное обеспечение для просмотра и редактирования растровых изображений,Пакет для моделирования электронных схем на основе SPICE моделей,Полная совместимость с NI Multisim актуальной версии на 15 раб.мест. 
Оплата разово по факту поставки.]</t>
  </si>
  <si>
    <t>790</t>
  </si>
  <si>
    <t>[Расходы на закупки товаров, работ, услуг] [Прочие работы и услуги по разработке сметной документации Брендирование учебных аудиторий в  1 корпусе 5 аудиторий по адресу г.о. Серпухов.,п. Большевик,ул. Ленина,д.52. Оплата по акту вып. работ по факту.] [Прочие работы и услуги по разработке сметной документации Брендирование учебных аудиторий в  1 корпусе 5 аудиторий по адресу г.о. Серпухов.,п. Большевик,ул. Ленина,д.52. Оплата по акту вып. работ по факту.] [226] [Прочие работы и услуги по разработке сметной документации Брендирование учебных аудиторий в  1 корпусе 5 аудиторий по адресу г.о. Серпухов.,п. Большевик,ул. Ленина,д.52. Оплата по акту вып. работ по факту.]</t>
  </si>
  <si>
    <t>793</t>
  </si>
  <si>
    <t>[Расходы на закупки товаров, работ, услуг] [Прочие работы и услуги по разработке, сопровождению, составлению сметной документации по текущему ремонту .договора ГПХ . Оплата по факту вып.работ.] [Прочие работы и услуги по разработке, сопровождению, составлению сметной документации по текущему ремонту .договора ГПХ . Оплата по факту вып.работ.] [226] [Прочие работы и услуги по разработке, сопровождению, составлению сметной документации по текущему ремонту .договора ГПХ . Оплата по факту вып.работ.]</t>
  </si>
  <si>
    <t>6. Расчеты (обоснования) расходов на закупки товаров, работ, услуг (227)</t>
  </si>
  <si>
    <t>108</t>
  </si>
  <si>
    <t>[Расходы на закупки товаров, работ, услуг] [Страхование автотранспорта ОСАГО  1 автомобиль  
ГАЗ -2217 (Р057МЕ150) . Оплата разово] [Страхование автотранспорта ОСАГО  1 автомобиль  
ГАЗ -2217 (Р057МЕ150) . Оплата разово] [227] [Страхование автотранспорта ОСАГО  1 автомобиль  
ГАЗ -2217 (Р057МЕ150) . Оплата разово]</t>
  </si>
  <si>
    <t>334</t>
  </si>
  <si>
    <t>[Расходы на закупки товаров, работ, услуг] [Страхование автотранспорта ОСАГО   автомобиль Оплата разово
ГАЗ-2752 ( В344МС150)] [Страхование автотранспорта ОСАГО  1 автомобиль Оплата разово
ГАЗ-2752 ( В344МС150)] [227] [Страхование автотранспорта ОСАГО  1 автомобиль
 ГАЗ-2752 ( В344МС150)]</t>
  </si>
  <si>
    <t>335</t>
  </si>
  <si>
    <t>[Расходы на закупки товаров, работ, услуг] [Страхование автотранспорта ОСАГО  1 автомобиль.  
RENAULT-SANDERO (T658ХВ190). Оплата разово] [Страхование автотранспорта ОСАГО  1 автомобиль.  
RENAULT-SANDERO (T658ХВ190).  Оплата разово] [227] [Страхование автотранспорта ОСАГО  1 автомобиль  
RENAULT-SANDERO (T658ХВ190). Оплата разово]</t>
  </si>
  <si>
    <t>6. Расчеты (обоснования) расходов на закупки товаров, работ, услуг (341)</t>
  </si>
  <si>
    <t>187</t>
  </si>
  <si>
    <t>[Расходы на закупки товаров, работ, услуг] [Покупка для медкомнат Лекарственные препараты.Оплата по факту поставки по УПД.] [Покупка для медкомнат Лекарственные препараты.Оплата по факту поставки по УПД.] [341] [Мезим форте № 80]</t>
  </si>
  <si>
    <t>[Расходы на закупки товаров, работ, услуг] [Покупка для медкомнат Лекарственные препараты.Оплата по факту поставки по УПД.] [Покупка для медкомнат Лекарственные препараты.Оплата по факту поставки по УПД.] [341] [Дезинфицирующее средство Септолит ДХЦ]</t>
  </si>
  <si>
    <t>[Расходы на закупки товаров, работ, услуг] [Покупка для медкомнат Лекарственные препараты.Оплата по факту поставки по УПД.] [Покупка для медкомнат Лекарственные препараты.Оплата по факту поставки по УПД.] [341] [Иммудон  24 шт.]</t>
  </si>
  <si>
    <t>[Расходы на закупки товаров, работ, услуг] [Покупка для медкомнат Лекарственные препараты.Оплата по факту поставки по УПД.] [Покупка для медкомнат Лекарственные препараты.Оплата по факту поставки по УПД.] [341] [Ацетилсалициловая кислота 0,5 №10]</t>
  </si>
  <si>
    <t>[Расходы на закупки товаров, работ, услуг] [Покупка для медкомнат Лекарственные препараты.Оплата по факту поставки по УПД.] [Покупка для медкомнат Лекарственные препараты.Оплата по факту поставки по УПД.] [341] [Снуп капли назальные]</t>
  </si>
  <si>
    <t>[Расходы на закупки товаров, работ, услуг] [Покупка для медкомнат Лекарственные препараты.Оплата по факту поставки по УПД.] [Покупка для медкомнат Лекарственные препараты.Оплата по факту поставки по УПД.] [341] [Тавегил 0,1 % 2мл.№ 5]</t>
  </si>
  <si>
    <t>[Расходы на закупки товаров, работ, услуг] [Покупка для медкомнат Лекарственные препараты.Оплата по факту поставки по УПД.] [Покупка для медкомнат Лекарственные препараты.Оплата по факту поставки по УПД.] [341] [Сальбутамол (аэрозоль)100мкг/доза 12мл.
Пантенол (аэрозоль) 58г]</t>
  </si>
  <si>
    <t>[Расходы на закупки товаров, работ, услуг] [Покупка для медкомнат Лекарственные препараты.Оплата по факту поставки по УПД.] [Покупка для медкомнат Лекарственные препараты.Оплата по факту поставки по УПД.] [341] [Энап]</t>
  </si>
  <si>
    <t>[Расходы на закупки товаров, работ, услуг] [Покупка для медкомнат Лекарственные препараты.Оплата по факту поставки по УПД.] [Покупка для медкомнат Лекарственные препараты.Оплата по факту поставки по УПД.] [341] [Бинт 5*10  стерильный]</t>
  </si>
  <si>
    <t>[Расходы на закупки товаров, работ, услуг] [Покупка для медкомнат Лекарственные препараты.Оплата по факту поставки по УПД.] [Покупка для медкомнат Лекарственные препараты.Оплата по факту поставки по УПД.] [341] [Аптечка]</t>
  </si>
  <si>
    <t>[Расходы на закупки товаров, работ, услуг] [Покупка для медкомнат Лекарственные препараты.Оплата по факту поставки по УПД.] [Покупка для медкомнат Лекарственные препараты.Оплата по факту поставки по УПД.] [341] [Кетонал гель 2,5% 50, 0]</t>
  </si>
  <si>
    <t>[Расходы на закупки товаров, работ, услуг] [Покупка для медкомнат Лекарственные препараты.Оплата по факту поставки по УПД.] [Покупка для медкомнат Лекарственные препараты.Оплата по факту поставки по УПД.] [341] [Салфетки спиртовые № 400 ( шт 60 х 100мм) п/э в упаковке
Салфетки с нашатырем 3*6 Салфетки кровоостанавливающие  «Асептика» №7
Салфетки марлевые стерильные 16*14 (двухслойные 20шт.в упак.)]</t>
  </si>
  <si>
    <t>[Расходы на закупки товаров, работ, услуг] [Покупка для медкомнат Лекарственные препараты.Оплата по факту поставки по УПД.] [Покупка для медкомнат Лекарственные препараты.Оплата по факту поставки по УПД.] [341] [Римантадин 50 мг № 20 таблетки
Настойка валерианы 25 мл]</t>
  </si>
  <si>
    <t>[Расходы на закупки товаров, работ, услуг] [Покупка для медкомнат Лекарственные препараты.Оплата по факту поставки по УПД.] [Покупка для медкомнат Лекарственные препараты.Оплата по факту поставки по УПД.] [341] [Перчатки медицинские нитриловые 
пара (100 шт. в упаковке)]</t>
  </si>
  <si>
    <t>[Расходы на закупки товаров, работ, услуг] [Покупка для медкомнат Лекарственные препараты.Оплата по факту поставки по УПД.] [Покупка для медкомнат Лекарственные препараты.Оплата по факту поставки по УПД.] [341] [Пенталгин № 24]</t>
  </si>
  <si>
    <t>[Расходы на закупки товаров, работ, услуг] [Покупка для медкомнат Лекарственные препараты.Оплата по факту поставки по УПД.] [Покупка для медкомнат Лекарственные препараты.Оплата по факту поставки по УПД.] [341] [Мирамистин р-р 150 мл]</t>
  </si>
  <si>
    <t>[Расходы на закупки товаров, работ, услуг] [Покупка для медкомнат Лекарственные препараты.Оплата по факту поставки по УПД.] [Покупка для медкомнат Лекарственные препараты.Оплата по факту поставки по УПД.] [341] [Цитрамон № 10
Анальгин 0,5 № 10
Миг 400 № 10]</t>
  </si>
  <si>
    <t>[Расходы на закупки товаров, работ, услуг] [Покупка для медкомнат Лекарственные препараты.Оплата по факту поставки по УПД.] [Покупка для медкомнат Лекарственные препараты.Оплата по факту поставки по УПД.] [341] [Капли глазные Натуральная слеза 15 мл
Сульфацил натрия 20% 5мл гл. кап.]</t>
  </si>
  <si>
    <t>[Расходы на закупки товаров, работ, услуг] [Покупка для медкомнат Лекарственные препараты.Оплата по факту поставки по УПД.] [Покупка для медкомнат Лекарственные препараты.Оплата по факту поставки по УПД.] [341] [Анальгин 2,0 № 10 (ампулы)
Папаверин 2,0 № 10 (ампулы)
Дибазол 1% 5 мл №10 (ампулы)
Магнезия 5 мл № 10 
Сульфокамфокаин 10% 2мл №10 амп
Кордиамин 25% 1мл № 10 (ампулы)
Преднизолон 25 мг 1 мл № 3 (ампулы)
Супрастин 20 мг/мл 1 мл № 5 (ампулы)
Тавегил 0,1 % 2мл № 5 (ампулы)
Фуросемид 2,0 № 10 (ампулы)
Церукал 2,0 № 10 (ампулы)
Эуфиллин 5,0 № 10 (ампулы)
Кофеин 1,0 № 10
Адреналин  1,0 № 5 (ампулы)]</t>
  </si>
  <si>
    <t>[Расходы на закупки товаров, работ, услуг] [Покупка для медкомнат Лекарственные препараты.Оплата по факту поставки по УПД.] [Покупка для медкомнат Лекарственные препараты.Оплата по факту поставки по УПД.] [341] [Медицинская одноразовая маска
(цвет товара: Голубая
количество в упаковке: 50 шт)]</t>
  </si>
  <si>
    <t>[Расходы на закупки товаров, работ, услуг] [Покупка для медкомнат Лекарственные препараты.Оплата по факту поставки по УПД.] [Покупка для медкомнат Лекарственные препараты.Оплата по факту поставки по УПД.] [341] [Валидол 60 мг № 10 таб.]</t>
  </si>
  <si>
    <t>[Расходы на закупки товаров, работ, услуг] [Покупка для медкомнат Лекарственные препараты.Оплата по факту поставки по УПД.] [Покупка для медкомнат Лекарственные препараты.Оплата по факту поставки по УПД.] [341] [Солкосерил гель 10% 20 г]</t>
  </si>
  <si>
    <t>[Расходы на закупки товаров, работ, услуг] [Покупка для медкомнат Лекарственные препараты.Оплата по факту поставки по УПД.] [Покупка для медкомнат Лекарственные препараты.Оплата по факту поставки по УПД.] [341] [Шприц 2 мл 0,6мм х 30мм 
Шприц 5 мл 0,7мм х 40 мм
Шприц 10 мл  0,8мм х 40мм]</t>
  </si>
  <si>
    <t>[Расходы на закупки товаров, работ, услуг] [Покупка для медкомнат Лекарственные препараты.Оплата по факту поставки по УПД.] [Покупка для медкомнат Лекарственные препараты.Оплата по факту поставки по УПД.] [341] [Вата 50 г н/ст]</t>
  </si>
  <si>
    <t>[Расходы на закупки товаров, работ, услуг] [Покупка для медкомнат Лекарственные препараты.Оплата по факту поставки по УПД.] [Покупка для медкомнат Лекарственные препараты.Оплата по факту поставки по УПД.] [341] [Лейкопластырь бактерицидный 2,5*7,2 см]</t>
  </si>
  <si>
    <t>[Расходы на закупки товаров, работ, услуг] [Покупка для медкомнат Лекарственные препараты.Оплата по факту поставки по УПД.] [Покупка для медкомнат Лекарственные препараты.Оплата по факту поставки по УПД.] [341] [ЙОД р-р спиртовой 10 мл 5%
Бриллиантовый зеленый спиртовой рр 1% 10 мл]</t>
  </si>
  <si>
    <t>[Расходы на закупки товаров, работ, услуг] [Покупка для медкомнат Лекарственные препараты.Оплата по факту поставки по УПД.] [Покупка для медкомнат Лекарственные препараты.Оплата по факту поставки по УПД.] [341] [Финалгель 35 г]</t>
  </si>
  <si>
    <t>[Расходы на закупки товаров, работ, услуг] [Покупка для медкомнат Лекарственные препараты.Оплата по факту поставки по УПД.] [Покупка для медкомнат Лекарственные препараты.Оплата по факту поставки по УПД.] [341] [Ренни № 48 таб]</t>
  </si>
  <si>
    <t>[Расходы на закупки товаров, работ, услуг] [Покупка для медкомнат Лекарственные препараты.Оплата по факту поставки по УПД.] [Покупка для медкомнат Лекарственные препараты.Оплата по факту поставки по УПД.] [341] [Лопедиум капс.2мг. № 10]</t>
  </si>
  <si>
    <t>[Расходы на закупки товаров, работ, услуг] [Покупка для медкомнат Лекарственные препараты.Оплата по факту поставки по УПД.] [Покупка для медкомнат Лекарственные препараты.Оплата по факту поставки по УПД.] [341] [Ренгалин таб № 20]</t>
  </si>
  <si>
    <t>6. Расчеты (обоснования) расходов на закупки товаров, работ, услуг (343)</t>
  </si>
  <si>
    <t>54</t>
  </si>
  <si>
    <t>[Расходы на закупки товаров, работ, услуг] [Поставка нефтепродуктов ГСМ на 12 мес. 2024 год :АИ-92 (7000 лит.)оплата производится по факту помесячно.] [Поставка нефтепродуктов ГСМ на 2024 год  : АИ-92( 7000 лит.) оплата производится по факту помесячно.] [343] [Поставка нефтепродуктов ГСМ оплата по факту помесячно]</t>
  </si>
  <si>
    <t>798</t>
  </si>
  <si>
    <t>[Расходы на закупки товаров, работ, услуг] [Покупка ГСМ для специальности 23.02.07 Техническое обслуживание и ремонт двигателей, систем и агрегатов автомобилей для учебных целей Масло гидравлическое NORDBERG NH32, Моторное масло,Антифриз и.т.д. Оплата по факту поставки по УПД.] [Покупка ГСМ для специальности 23.02.07 Техническое обслуживание и ремонт двигателей, систем и агрегатов автомобилей для учебных целей Масло гидравлическое NORDBERG NH32, Моторное масло,Антифриз и.т.д. Оплата по факту поставки по УПД.] [343] [Многофункциональная проникающая смазка]</t>
  </si>
  <si>
    <t>[Расходы на закупки товаров, работ, услуг] [Покупка ГСМ для специальности 23.02.07 Техническое обслуживание и ремонт двигателей, систем и агрегатов автомобилей для учебных целей Масло гидравлическое NORDBERG NH32, Моторное масло,Антифриз и.т.д. Оплата по факту поставки по УПД.] [Покупка ГСМ для специальности 23.02.07 Техническое обслуживание и ремонт двигателей, систем и агрегатов автомобилей для учебных целей Масло гидравлическое NORDBERG NH32, Моторное масло,Антифриз и.т.д. Оплата по факту поставки по УПД.] [343] [Моторное масло Лукойл GENESIS ARMORTECH JP 5W-30, 4 л 3149902]</t>
  </si>
  <si>
    <t>[Расходы на закупки товаров, работ, услуг] [Покупка ГСМ для специальности 23.02.07 Техническое обслуживание и ремонт двигателей, систем и агрегатов автомобилей для учебных целей Масло гидравлическое NORDBERG NH32, Моторное масло,Антифриз и.т.д. Оплата по факту поставки по УПД.] [Покупка ГСМ для специальности 23.02.07 Техническое обслуживание и ремонт двигателей, систем и агрегатов автомобилей для учебных целей Масло гидравлическое NORDBERG NH32, Моторное масло,Антифриз и.т.д. Оплата по факту поставки по УПД.] [343] [Масло гидравлическое (10 л) NORDBERG NH32]</t>
  </si>
  <si>
    <t>[Расходы на закупки товаров, работ, услуг] [Покупка ГСМ для специальности 23.02.07 Техническое обслуживание и ремонт двигателей, систем и агрегатов автомобилей для учебных целей Масло гидравлическое NORDBERG NH32, Моторное масло,Антифриз и.т.д. Оплата по факту поставки по УПД.] [Покупка ГСМ для специальности 23.02.07 Техническое обслуживание и ремонт двигателей, систем и агрегатов автомобилей для учебных целей Масло гидравлическое NORDBERG NH32, Моторное масло,Антифриз и.т.д. Оплата по факту поставки по УПД.] [343] [Масло моторное синтетическое]</t>
  </si>
  <si>
    <t>[Расходы на закупки товаров, работ, услуг] [Покупка ГСМ для специальности 23.02.07 Техническое обслуживание и ремонт двигателей, систем и агрегатов автомобилей для учебных целей Масло гидравлическое NORDBERG NH32, Моторное масло,Антифриз и.т.д. Оплата по факту поставки по УПД.] [Покупка ГСМ для специальности 23.02.07 Техническое обслуживание и ремонт двигателей, систем и агрегатов автомобилей для учебных целей Масло гидравлическое NORDBERG NH32, Моторное масло,Антифриз и.т.д. Оплата по факту поставки по УПД.] [343] [Антифриз NORD зеленый]</t>
  </si>
  <si>
    <t>[Расходы на закупки товаров, работ, услуг] [Покупка ГСМ для специальности 23.02.07 Техническое обслуживание и ремонт двигателей, систем и агрегатов автомобилей для учебных целей Масло гидравлическое NORDBERG NH32, Моторное масло,Антифриз и.т.д. Оплата по факту поставки по УПД.] [Покупка ГСМ для специальности 23.02.07 Техническое обслуживание и ремонт двигателей, систем и агрегатов автомобилей для учебных целей Масло гидравлическое NORDBERG NH32, Моторное масло,Антифриз и.т.д. Оплата по факту поставки по УПД.] [343] [Обезжириватель ЯСХИМ 1л НОВГОРОД]</t>
  </si>
  <si>
    <t>[Расходы на закупки товаров, работ, услуг] [Покупка ГСМ для специальности 23.02.07 Техническое обслуживание и ремонт двигателей, систем и агрегатов автомобилей для учебных целей Масло гидравлическое NORDBERG NH32, Моторное масло,Антифриз и.т.д. Оплата по факту поставки по УПД.] [Покупка ГСМ для специальности 23.02.07 Техническое обслуживание и ремонт двигателей, систем и агрегатов автомобилей для учебных целей Масло гидравлическое NORDBERG NH32, Моторное масло,Антифриз и.т.д. Оплата по факту поставки по УПД.] [343] [Жидкость тормозная]</t>
  </si>
  <si>
    <t>6. Расчеты (обоснования) расходов на закупки товаров, работ, услуг (344)</t>
  </si>
  <si>
    <t>114</t>
  </si>
  <si>
    <t>[Расходы на закупки товаров, работ, услуг] [Для нужд колледжа для текущего ремонта помещений закупка стройматериалов:Плиточный клей "Стандарт",Краска "Фасадная База А С,Доска обрезная,Грунтовка "Универсальная",Крепежный уголок ассиметр,Затирка для плиточных шв.,ПескоБетон Axton,Линолеум коммерческий,Плитка Дельта 2,Цемент М-500,СВФС Дюбель-гвоздь,Штукатурка гипсовая "Опти,Албес Эконом Профиль. Оплата по факту поставки ,оплата по УПД.] [За счет остатка планируемая закупка стройматериалов:Плиточный клей "Стандарт",Краска "Фасадная База А С,Доска обрезная,Грунтовка "Универсальная",Крепежный уголок ассиметр,Затирка для плиточных шв.,ПескоБетон Axton,Линолеум коммерческий,Плитка Дельта 2,Цемент М-500,СВФС Дюбель-гвоздь,Штукатурка гипсовая "Опти,Албес Эконом Профиль] [344] [Линолеум коммерческий для замены в аудиториях]</t>
  </si>
  <si>
    <t>[Расходы на закупки товаров, работ, услуг] [Для нужд колледжа для текущего ремонта помещений закупка стройматериалов:Плиточный клей "Стандарт",Краска "Фасадная База А С,Доска обрезная,Грунтовка "Универсальная",Крепежный уголок ассиметр,Затирка для плиточных шв.,ПескоБетон Axton,Линолеум коммерческий,Плитка Дельта 2,Цемент М-500,СВФС Дюбель-гвоздь,Штукатурка гипсовая "Опти,Албес Эконом Профиль. Оплата по факту поставки ,оплата по УПД.] [За счет остатка планируемая закупка стройматериалов:Плиточный клей "Стандарт",Краска "Фасадная База А С,Доска обрезная,Грунтовка "Универсальная",Крепежный уголок ассиметр,Затирка для плиточных шв.,ПескоБетон Axton,Линолеум коммерческий,Плитка Дельта 2,Цемент М-500,СВФС Дюбель-гвоздь,Штукатурка гипсовая "Опти,Албес Эконом Профиль] [344] [Грунтовка "Универсальная"]</t>
  </si>
  <si>
    <t>[Расходы на закупки товаров, работ, услуг] [Для нужд колледжа для текущего ремонта помещений закупка стройматериалов:Плиточный клей "Стандарт",Краска "Фасадная База А С,Доска обрезная,Грунтовка "Универсальная",Крепежный уголок ассиметр,Затирка для плиточных шв.,ПескоБетон Axton,Линолеум коммерческий,Плитка Дельта 2,Цемент М-500,СВФС Дюбель-гвоздь,Штукатурка гипсовая "Опти,Албес Эконом Профиль. Оплата по факту поставки ,оплата по УПД.] [За счет остатка планируемая закупка стройматериалов:Плиточный клей "Стандарт",Краска "Фасадная База А С,Доска обрезная,Грунтовка "Универсальная",Крепежный уголок ассиметр,Затирка для плиточных шв.,ПескоБетон Axton,Линолеум коммерческий,Плитка Дельта 2,Цемент М-500,СВФС Дюбель-гвоздь,Штукатурка гипсовая "Опти,Албес Эконом Профиль] [344] [Пескобетон Axton]</t>
  </si>
  <si>
    <t>[Расходы на закупки товаров, работ, услуг] [Для нужд колледжа для текущего ремонта помещений закупка стройматериалов:Плиточный клей "Стандарт",Краска "Фасадная База А С,Доска обрезная,Грунтовка "Универсальная",Крепежный уголок ассиметр,Затирка для плиточных шв.,ПескоБетон Axton,Линолеум коммерческий,Плитка Дельта 2,Цемент М-500,СВФС Дюбель-гвоздь,Штукатурка гипсовая "Опти,Албес Эконом Профиль. Оплата по факту поставки ,оплата по УПД.] [За счет остатка планируемая закупка стройматериалов:Плиточный клей "Стандарт",Краска "Фасадная База А С,Доска обрезная,Грунтовка "Универсальная",Крепежный уголок ассиметр,Затирка для плиточных шв.,ПескоБетон Axton,Линолеум коммерческий,Плитка Дельта 2,Цемент М-500,СВФС Дюбель-гвоздь,Штукатурка гипсовая "Опти,Албес Эконом Профиль] [344] [Албес Эконом Профиль]</t>
  </si>
  <si>
    <t>[Расходы на закупки товаров, работ, услуг] [Для нужд колледжа для текущего ремонта помещений закупка стройматериалов:Плиточный клей "Стандарт",Краска "Фасадная База А С,Доска обрезная,Грунтовка "Универсальная",Крепежный уголок ассиметр,Затирка для плиточных шв.,ПескоБетон Axton,Линолеум коммерческий,Плитка Дельта 2,Цемент М-500,СВФС Дюбель-гвоздь,Штукатурка гипсовая "Опти,Албес Эконом Профиль. Оплата по факту поставки ,оплата по УПД.] [За счет остатка планируемая закупка стройматериалов:Плиточный клей "Стандарт",Краска "Фасадная База А С,Доска обрезная,Грунтовка "Универсальная",Крепежный уголок ассиметр,Затирка для плиточных шв.,ПескоБетон Axton,Линолеум коммерческий,Плитка Дельта 2,Цемент М-500,СВФС Дюбель-гвоздь,Штукатурка гипсовая "Опти,Албес Эконом Профиль] [344] [кабель в катушке]</t>
  </si>
  <si>
    <t>[Расходы на закупки товаров, работ, услуг] [Для нужд колледжа для текущего ремонта помещений закупка стройматериалов:Плиточный клей "Стандарт",Краска "Фасадная База А С,Доска обрезная,Грунтовка "Универсальная",Крепежный уголок ассиметр,Затирка для плиточных шв.,ПескоБетон Axton,Линолеум коммерческий,Плитка Дельта 2,Цемент М-500,СВФС Дюбель-гвоздь,Штукатурка гипсовая "Опти,Албес Эконом Профиль. Оплата по факту поставки ,оплата по УПД.] [За счет остатка планируемая закупка стройматериалов:Плиточный клей "Стандарт",Краска "Фасадная База А С,Доска обрезная,Грунтовка "Универсальная",Крепежный уголок ассиметр,Затирка для плиточных шв.,ПескоБетон Axton,Линолеум коммерческий,Плитка Дельта 2,Цемент М-500,СВФС Дюбель-гвоздь,Штукатурка гипсовая "Опти,Албес Эконом Профиль] [344] [Затирка для плиточных швов]</t>
  </si>
  <si>
    <t>[Расходы на закупки товаров, работ, услуг] [Для нужд колледжа для текущего ремонта помещений закупка стройматериалов:Плиточный клей "Стандарт",Краска "Фасадная База А С,Доска обрезная,Грунтовка "Универсальная",Крепежный уголок ассиметр,Затирка для плиточных шв.,ПескоБетон Axton,Линолеум коммерческий,Плитка Дельта 2,Цемент М-500,СВФС Дюбель-гвоздь,Штукатурка гипсовая "Опти,Албес Эконом Профиль. Оплата по факту поставки ,оплата по УПД.] [За счет остатка планируемая закупка стройматериалов:Плиточный клей "Стандарт",Краска "Фасадная База А С,Доска обрезная,Грунтовка "Универсальная",Крепежный уголок ассиметр,Затирка для плиточных шв.,ПескоБетон Axton,Линолеум коммерческий,Плитка Дельта 2,Цемент М-500,СВФС Дюбель-гвоздь,Штукатурка гипсовая "Опти,Албес Эконом Профиль] [344] [Штукатурка гипсовая "Оптимум"]</t>
  </si>
  <si>
    <t>[Расходы на закупки товаров, работ, услуг] [Для нужд колледжа для текущего ремонта помещений закупка стройматериалов:Плиточный клей "Стандарт",Краска "Фасадная База А С,Доска обрезная,Грунтовка "Универсальная",Крепежный уголок ассиметр,Затирка для плиточных шв.,ПескоБетон Axton,Линолеум коммерческий,Плитка Дельта 2,Цемент М-500,СВФС Дюбель-гвоздь,Штукатурка гипсовая "Опти,Албес Эконом Профиль. Оплата по факту поставки ,оплата по УПД.] [За счет остатка планируемая закупка стройматериалов:Плиточный клей "Стандарт",Краска "Фасадная База А С,Доска обрезная,Грунтовка "Универсальная",Крепежный уголок ассиметр,Затирка для плиточных шв.,ПескоБетон Axton,Линолеум коммерческий,Плитка Дельта 2,Цемент М-500,СВФС Дюбель-гвоздь,Штукатурка гипсовая "Опти,Албес Эконом Профиль] [344] [Плиточный клей "Стандарт"]</t>
  </si>
  <si>
    <t>[Расходы на закупки товаров, работ, услуг] [Для нужд колледжа для текущего ремонта помещений закупка стройматериалов:Плиточный клей "Стандарт",Краска "Фасадная База А С,Доска обрезная,Грунтовка "Универсальная",Крепежный уголок ассиметр,Затирка для плиточных шв.,ПескоБетон Axton,Линолеум коммерческий,Плитка Дельта 2,Цемент М-500,СВФС Дюбель-гвоздь,Штукатурка гипсовая "Опти,Албес Эконом Профиль. Оплата по факту поставки ,оплата по УПД.] [За счет остатка планируемая закупка стройматериалов:Плиточный клей "Стандарт",Краска "Фасадная База А С,Доска обрезная,Грунтовка "Универсальная",Крепежный уголок ассиметр,Затирка для плиточных шв.,ПескоБетон Axton,Линолеум коммерческий,Плитка Дельта 2,Цемент М-500,СВФС Дюбель-гвоздь,Штукатурка гипсовая "Опти,Албес Эконом Профиль] [344] [Краска "Фасадная База А СУПЕРБЕЛАЯ"]</t>
  </si>
  <si>
    <t>[Расходы на закупки товаров, работ, услуг] [Для нужд колледжа для текущего ремонта помещений закупка стройматериалов:Плиточный клей "Стандарт",Краска "Фасадная База А С,Доска обрезная,Грунтовка "Универсальная",Крепежный уголок ассиметр,Затирка для плиточных шв.,ПескоБетон Axton,Линолеум коммерческий,Плитка Дельта 2,Цемент М-500,СВФС Дюбель-гвоздь,Штукатурка гипсовая "Опти,Албес Эконом Профиль. Оплата по факту поставки ,оплата по УПД.] [За счет остатка планируемая закупка стройматериалов:Плиточный клей "Стандарт",Краска "Фасадная База А С,Доска обрезная,Грунтовка "Универсальная",Крепежный уголок ассиметр,Затирка для плиточных шв.,ПескоБетон Axton,Линолеум коммерческий,Плитка Дельта 2,Цемент М-500,СВФС Дюбель-гвоздь,Штукатурка гипсовая "Опти,Албес Эконом Профиль] [344] [Цемент М-500]</t>
  </si>
  <si>
    <t>6. Расчеты (обоснования) расходов на закупки товаров, работ, услуг (345)</t>
  </si>
  <si>
    <t>678</t>
  </si>
  <si>
    <t>[Расходы на закупки товаров, работ, услуг] [Уплата по контракту приобретение мягкого инвентаря  для учебного процесса:Перчатки трикотажные с ПВХ с покрытием ,Рукавицы спилковые. Оплата разово по факту поставки.] [Уплата по контракту приобретение мягкого инвентаря  для учебного процесса:Перчатки трикотажные с ПВХ с покрытием ,Рукавицы спилковые. Оплата разово по факту поставки.] [345] [приобретение расходных материалов для учебного процесса:Перчатки трикотажные с ПВХ с покрытием.]</t>
  </si>
  <si>
    <t>[Расходы на закупки товаров, работ, услуг] [Уплата по контракту приобретение мягкого инвентаря  для учебного процесса:Перчатки трикотажные с ПВХ с покрытием ,Рукавицы спилковые. Оплата разово по факту поставки.] [Уплата по контракту приобретение мягкого инвентаря  для учебного процесса:Перчатки трикотажные с ПВХ с покрытием ,Рукавицы спилковые. Оплата разово по факту поставки.] [345] [приобретение мягкого инвентаря  для учебного процесса Рукавицы спилковые.]</t>
  </si>
  <si>
    <t>682</t>
  </si>
  <si>
    <t>[Расходы на закупки товаров, работ, услуг] [Уплата по контракту приобретение мягкого инвентаря для учебного процесса:Костюм пескоструйщика стандартный . Оплата разово по факту поставки.] [Уплата по контракту приобретение мягкого инвентаря для учебного процесса:Костюм пескоструйщика стандартный . Оплата разово по факту поставки.] [345] [Перчатки для работы с растворителями]</t>
  </si>
  <si>
    <t>[Расходы на закупки товаров, работ, услуг] [Уплата по контракту приобретение мягкого инвентаря для учебного процесса:Костюм пескоструйщика стандартный . Оплата разово по факту поставки.] [Уплата по контракту приобретение мягкого инвентаря для учебного процесса:Костюм пескоструйщика стандартный . Оплата разово по факту поставки.] [345] [Фильтрующее средство индивидуальной защиты органов дыхания]</t>
  </si>
  <si>
    <t>[Расходы на закупки товаров, работ, услуг] [Уплата по контракту приобретение мягкого инвентаря для учебного процесса:Костюм пескоструйщика стандартный . Оплата разово по факту поставки.] [Уплата по контракту приобретение мягкого инвентаря для учебного процесса:Костюм пескоструйщика стандартный . Оплата разово по факту поставки.] [345] [Халат антистатический]</t>
  </si>
  <si>
    <t>[Расходы на закупки товаров, работ, услуг] [Уплата по контракту приобретение мягкого инвентаря для учебного процесса:Костюм пескоструйщика стандартный . Оплата разово по факту поставки.] [Уплата по контракту приобретение мягкого инвентаря для учебного процесса:Костюм пескоструйщика стандартный . Оплата разово по факту поставки.] [345] [приобретение мягкого инвентаря для учебного процесса:Костюм пескоструйщика стандартный.]</t>
  </si>
  <si>
    <t>683</t>
  </si>
  <si>
    <t>[Расходы на закупки товаров, работ, услуг] [Уплата по контракту приобретение мягкого инвентаря  для учебного процесса:Очки защитные "Люцерна открытого типа прозрачные с черной дужкой,Маска СВАРОГ AS – 5000F.Оплата разово по факту поставки] [Уплата по контракту приобретение мягкого инвентаря  для учебного процесса:Очки защитные "Люцерна открытого типа прозрачные с черной дужкой,Маска СВАРОГ AS – 5000F.Оплата разово по факту поставки.] [345] [Очки защитные "Люцерна"открытого типа прозрачные с черной дужкой.]</t>
  </si>
  <si>
    <t>[Расходы на закупки товаров, работ, услуг] [Уплата по контракту приобретение мягкого инвентаря  для учебного процесса:Очки защитные "Люцерна открытого типа прозрачные с черной дужкой,Маска СВАРОГ AS – 5000F.Оплата разово по факту поставки] [Уплата по контракту приобретение мягкого инвентаря  для учебного процесса:Очки защитные "Люцерна открытого типа прозрачные с черной дужкой,Маска СВАРОГ AS – 5000F.Оплата разово по факту поставки.] [345] [Маска СВАРОГ AS – 5000F.]</t>
  </si>
  <si>
    <t>[Расходы на закупки товаров, работ, услуг]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[Бумага офисная A4 Svetocopy]</t>
  </si>
  <si>
    <t>[Расходы на закупки товаров, работ, услуг]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[Скобы для степлера №10]</t>
  </si>
  <si>
    <t>[Расходы на закупки товаров, работ, услуг]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[Лоток вертикальный для бумаги]</t>
  </si>
  <si>
    <t>[Расходы на закупки товаров, работ, услуг]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[Стиратель для доски]</t>
  </si>
  <si>
    <t>[Расходы на закупки товаров, работ, услуг]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[Карандаш чернографитный HB 
заточенный с ластиком]</t>
  </si>
  <si>
    <t>[Расходы на закупки товаров, работ, услуг]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[Маркер для белых досок]</t>
  </si>
  <si>
    <t>[Расходы на закупки товаров, работ, услуг]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[Клей-ПВА]</t>
  </si>
  <si>
    <t>[Расходы на закупки товаров, работ, услуг]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[Клей-карандаш]</t>
  </si>
  <si>
    <t>[Расходы на закупки товаров, работ, услуг]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[Нить для прошивания документов]</t>
  </si>
  <si>
    <t>[Расходы на закупки товаров, работ, услуг]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[Пакетная пленка для ламинирования]</t>
  </si>
  <si>
    <t>[Расходы на закупки товаров, работ, услуг]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[Тетрадь общая]</t>
  </si>
  <si>
    <t>[Расходы на закупки товаров, работ, услуг]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[Степлер № 10]</t>
  </si>
  <si>
    <t>[Расходы на закупки товаров, работ, услуг]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[Корректирующая жидкость]</t>
  </si>
  <si>
    <t>[Расходы на закупки товаров, работ, услуг]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[Антистеплер с фиксатором]</t>
  </si>
  <si>
    <t>[Расходы на закупки товаров, работ, услуг]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[Клейкая лента 19мм х 10 м ; 48мм х 100м]</t>
  </si>
  <si>
    <t>[Расходы на закупки товаров, работ, услуг]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[Закладки клейкие]</t>
  </si>
  <si>
    <t>[Расходы на закупки товаров, работ, услуг]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[Скрепки никелированные]</t>
  </si>
  <si>
    <t>[Расходы на закупки товаров, работ, услуг]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[Ручка шариковая автоматическая]</t>
  </si>
  <si>
    <t>[Расходы на закупки товаров, работ, услуг]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[Маркер текстовый]</t>
  </si>
  <si>
    <t>[Расходы на закупки товаров, работ, услуг]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[Набор ластиков]</t>
  </si>
  <si>
    <t>[Расходы на закупки товаров, работ, услуг]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[Папка-регистратор]</t>
  </si>
  <si>
    <t>[Расходы на закупки товаров, работ, услуг]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[Блок самоклеящийся (стикеры)]</t>
  </si>
  <si>
    <t>[Расходы на закупки товаров, работ, услуг]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[Лоток горизонтальный для бумаги]</t>
  </si>
  <si>
    <t>[Расходы на закупки товаров, работ, услуг]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[Для уплаты по контракту закупка канцтовары для нужд колледжа Ручка шариковая автоматич,Бума офисная,набор ластиков,папка-регистратор,Блок самоклеящийся,Лоток горизонтальный для бумаг,Скобы для степлера №10,Карандаши цветные,Клей-ПВА,Клей-карандаш,Маркер текстовый] [346] [Карандаши цветные]</t>
  </si>
  <si>
    <t>278</t>
  </si>
  <si>
    <t>[Расходы на закупки товаров, работ, услуг] [Для уплаты по контракту 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стальная.Оплата по факту поставки Разово.] [Для уплаты по контракту 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[Пруток алюминиевый]</t>
  </si>
  <si>
    <t>[Расходы на закупки товаров, работ, услуг] [Для уплаты по контракту 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стальная.Оплата по факту поставки Разово.] [Для уплаты по контракту 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[Манометр СВАРОГ ТМ 210Р  0,6 МПа с поверкой]</t>
  </si>
  <si>
    <t>[Расходы на закупки товаров, работ, услуг] [Для уплаты по контракту 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стальная.Оплата по факту поставки Разово.] [Для уплаты по контракту 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[Диск отрезной по металлу 125х22х1,0мм  Луга]</t>
  </si>
  <si>
    <t>[Расходы на закупки товаров, работ, услуг] [Для уплаты по контракту 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стальная.Оплата по факту поставки Разово.] [Для уплаты по контракту 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[Сверло по металлу]</t>
  </si>
  <si>
    <t>[Расходы на закупки товаров, работ, услуг] [Для уплаты по контракту 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стальная.Оплата по факту поставки Разово.] [Для уплаты по контракту 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[Пруток омедненный]</t>
  </si>
  <si>
    <t>[Расходы на закупки товаров, работ, услуг] [Для уплаты по контракту 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стальная.Оплата по факту поставки Разово.] [Для уплаты по контракту 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[Корщётка стальная]</t>
  </si>
  <si>
    <t>[Расходы на закупки товаров, работ, услуг] [Для уплаты по контракту 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стальная.Оплата по факту поставки Разово.] [Для уплаты по контракту 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[Щетка-сметка техническая 39 пучков, искусственная щетина]</t>
  </si>
  <si>
    <t>[Расходы на закупки товаров, работ, услуг] [Для уплаты по контракту 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стальная.Оплата по факту поставки Разово.] [Для уплаты по контракту 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[Сопло газовая линза №8]</t>
  </si>
  <si>
    <t>[Расходы на закупки товаров, работ, услуг] [Для уплаты по контракту 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стальная.Оплата по факту поставки Разово.] [Для уплаты по контракту 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[Полотна  для ножовок по металлу]</t>
  </si>
  <si>
    <t>[Расходы на закупки товаров, работ, услуг] [Для уплаты по контракту 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стальная.Оплата по факту поставки Разово.] [Для уплаты по контракту 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[Диск отрезной по металлу 355х3х25.4 ЛУГА]</t>
  </si>
  <si>
    <t>[Расходы на закупки товаров, работ, услуг] [Для уплаты по контракту 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стальная.Оплата по факту поставки Разово.] [Для уплаты по контракту 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[Вольфрамовые электроды]</t>
  </si>
  <si>
    <t>[Расходы на закупки товаров, работ, услуг] [Для уплаты по контракту 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стальная.Оплата по факту поставки Разово.] [Для уплаты по контракту 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[Набор Сварог Mutant №12]</t>
  </si>
  <si>
    <t>[Расходы на закупки товаров, работ, услуг] [Для уплаты по контракту 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стальная.Оплата по факту поставки Разово.] [Для уплаты по контракту 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[Пруток нержавеющий]</t>
  </si>
  <si>
    <t>[Расходы на закупки товаров, работ, услуг] [Для уплаты по контракту 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стальная.Оплата по факту поставки Разово.] [Для уплаты по контракту 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[Круг лепстковый 125х22мм  Р60 Луга]</t>
  </si>
  <si>
    <t>[Расходы на закупки товаров, работ, услуг] [Для уплаты по контракту 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стальная.Оплата по факту поставки Разово.] [Для уплаты по контракту 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[Электрод  вольфрамовый WL-20/175]</t>
  </si>
  <si>
    <t>[Расходы на закупки товаров, работ, услуг] [Для уплаты по контракту 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стальная.Оплата по факту поставки Разово.] [Для уплаты по контракту расходные материалы для мастерских:Диск отрезной по металлу,Сверло по металлу,Вольфрамовые электроды,Пруток нержавеющий,Манометр СВАРОГ ТМ 210Р,Электрод вольфрамовый WL,Сверло по металлу,Диск отрезной по металлу,Набор Сварог Mutant №12,Круг зачистной по металл,Сопло газовая линза №8,Щетка-сметка техническая,Корщётка стальная.] [346] [Круг зачистной  по металлу]</t>
  </si>
  <si>
    <t>279</t>
  </si>
  <si>
    <t>[Расходы на закупки товаров, работ, услуг] [Для уплаты по контракту 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[Для уплаты по контракту 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[346] [Труба]</t>
  </si>
  <si>
    <t>[Расходы на закупки товаров, работ, услуг] [Для уплаты по контракту 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[Для уплаты по контракту 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[346] [СВ-08Г2С-О (5кг) 1,2 мм  (DEKA) Кассета с проволокой омедненной]</t>
  </si>
  <si>
    <t>[Расходы на закупки товаров, работ, услуг] [Для уплаты по контракту 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[Для уплаты по контракту 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[346] [Труба стальная                d 114х8х75мм. С фаской, ГОСТ 33228-2015, 09Г2С токарная обработка одного торца по ГОСТ 16037-80 (скос кромки 30о)]</t>
  </si>
  <si>
    <t>[Расходы на закупки товаров, работ, услуг] [Для уплаты по контракту 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[Для уплаты по контракту 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[346] [Пластина стальная фрезерованная 250х100х10мм, ГОСТ 19281-89, фрезеровка торца согласно ГОСТ 5264-80, угол фрезеровки 30о без притупления]</t>
  </si>
  <si>
    <t>[Расходы на закупки товаров, работ, услуг] [Для уплаты по контракту 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[Для уплаты по контракту 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[346] [Полоса стальная  80х10 (6.0м)]</t>
  </si>
  <si>
    <t>[Расходы на закупки товаров, работ, услуг] [Для уплаты по контракту 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[Для уплаты по контракту 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[346] [Полоса стальная  100х10 (6,0м) -8шт]</t>
  </si>
  <si>
    <t>[Расходы на закупки товаров, работ, услуг] [Для уплаты по контракту 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[Для уплаты по контракту 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[346] [СВ-08Г2С-О (5кг) 1,0 мм  (DEKA) Кассета с проволокой омедненной]</t>
  </si>
  <si>
    <t>[Расходы на закупки товаров, работ, услуг] [Для уплаты по контракту 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[Для уплаты по контракту 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[346] [Пластина стальная фрезерованная 250х75х10мм, ГОСТ 19281-89, фрезеровка торца согласно ГОСТ 5264-80,  угол фрезеровки 30о без притупления]</t>
  </si>
  <si>
    <t>[Расходы на закупки товаров, работ, услуг] [Для уплаты по контракту 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[Для уплаты по контракту 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[346] [Электрод сварочный]</t>
  </si>
  <si>
    <t>[Расходы на закупки товаров, работ, услуг] [Для уплаты по контракту 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[Для уплаты по контракту закупка расходных материалов для учебной практики:Полоса стальная 80х10,Труба,Электрод сварочный,СВ-08Г2С-О (5кг) 1,2 мм,стальная фрезерованная 250х75х10мм, ГОСТ 19281-89, фрезеровка торца согласно ГОСТ 5264-80,  угол фрезеровки 30о без притупления.] [346] [Труба б/ш]</t>
  </si>
  <si>
    <t>280</t>
  </si>
  <si>
    <t>[Расходы на закупки товаров, работ, услуг] [Для уплаты по контракту 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61.Оплата по факту поставки.] [Для уплаты по контракту 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61] [346] [Лист оцинкованный]</t>
  </si>
  <si>
    <t>[Расходы на закупки товаров, работ, услуг] [Для уплаты по контракту 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61.Оплата по факту поставки.] [Для уплаты по контракту 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61] [346] [Припой  с флюсом 0,5мм]</t>
  </si>
  <si>
    <t>[Расходы на закупки товаров, работ, услуг] [Для уплаты по контракту 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61.Оплата по факту поставки.] [Для уплаты по контракту 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61] [346] [Провод эмалированный (обмоточный)]</t>
  </si>
  <si>
    <t>[Расходы на закупки товаров, работ, услуг] [Для уплаты по контракту 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61.Оплата по факту поставки.] [Для уплаты по контракту 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61] [346] [Припой с канифолью Element ПОС-61]</t>
  </si>
  <si>
    <t>[Расходы на закупки товаров, работ, услуг] [Для уплаты по контракту 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61.Оплата по факту поставки.] [Для уплаты по контракту 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61] [346] [Оцинкованные самоклеящиеся балансировочные грузики]</t>
  </si>
  <si>
    <t>[Расходы на закупки товаров, работ, услуг] [Для уплаты по контракту 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61.Оплата по факту поставки.] [Для уплаты по контракту 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61] [346] [Шлифовальная шкурка Политех]</t>
  </si>
  <si>
    <t>[Расходы на закупки товаров, работ, услуг] [Для уплаты по контракту 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61.Оплата по факту поставки.] [Для уплаты по контракту 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61] [346] [Грузики балансировочные для литых дисков]</t>
  </si>
  <si>
    <t>[Расходы на закупки товаров, работ, услуг] [Для уплаты по контракту 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61.Оплата по факту поставки.] [Для уплаты по контракту 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61] [346] [Припой оловянно-свинцовый ПОС 61]</t>
  </si>
  <si>
    <t>[Расходы на закупки товаров, работ, услуг] [Для уплаты по контракту 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61.Оплата по факту поставки.] [Для уплаты по контракту 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61] [346] [Припой  с флюсом1,0 мм]</t>
  </si>
  <si>
    <t>[Расходы на закупки товаров, работ, услуг] [Для уплаты по контракту 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61.Оплата по факту поставки.] [Для уплаты по контракту 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61] [346] [Заклепки для скрепления  TOPEX  43E401]</t>
  </si>
  <si>
    <t>[Расходы на закупки товаров, работ, услуг] [Для уплаты по контракту 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61.Оплата по факту поставки.] [Для уплаты по контракту 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61] [346] [Заклёпки для скрепления  Matrix RAL 5005]</t>
  </si>
  <si>
    <t>[Расходы на закупки товаров, работ, услуг] [Для уплаты по контракту 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61.Оплата по факту поставки.] [Для уплаты по контракту 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61] [346] [Спрей-очиститель]</t>
  </si>
  <si>
    <t>[Расходы на закупки товаров, работ, услуг] [Для уплаты по контракту 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61.Оплата по факту поставки.] [Для уплаты по контракту расходные материалы для учебной практики:Лист оцинкованный,Флюс ФКСП с кисточкой,Заклёпки для скрепления,Грузики балансировочные ,Шлифовальная шкурка ,Припой с канифолью,Провод эмалированный,Припой оловянно-свинцовый ПОС 61] [346] [Флюс ФКСП   с кисточкой]</t>
  </si>
  <si>
    <t>281</t>
  </si>
  <si>
    <t>[Расходы на закупки товаров, работ, услуг] [Для уплаты по контракту 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проволокой.Оплата по факту поставки разово.] [Для уплаты по контракту 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[346] [Электрод сварочный OK 46.00  (3 мм) пачка 5,3кг ESAB]</t>
  </si>
  <si>
    <t>[Расходы на закупки товаров, работ, услуг] [Для уплаты по контракту 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проволокой.Оплата по факту поставки разово.] [Для уплаты по контракту 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[346] [Электрод сварочный OK 46.00  (2,5 мм) пачка 5,3кг ESAB]</t>
  </si>
  <si>
    <t>[Расходы на закупки товаров, работ, услуг] [Для уплаты по контракту 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проволокой.Оплата по факту поставки разово.] [Для уплаты по контракту 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[346] [СВ-08Г2С-О (5кг) 0,8 мм (DEKA)  Кассета с проволокой омедненной]</t>
  </si>
  <si>
    <t>[Расходы на закупки товаров, работ, услуг] [Для уплаты по контракту 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проволокой.Оплата по факту поставки разово.] [Для уплаты по контракту 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[346] [Электрод сварочный УОНИ 13/55  (3мм) пачка 4,5кг ESAB]</t>
  </si>
  <si>
    <t>[Расходы на закупки товаров, работ, услуг] [Для уплаты по контракту 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проволокой.Оплата по факту поставки разово.] [Для уплаты по контракту 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[346] [Электрододержатель  ESAB CONFORT 200]</t>
  </si>
  <si>
    <t>[Расходы на закупки товаров, работ, услуг] [Для уплаты по контракту 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проволокой.Оплата по факту поставки разово.] [Для уплаты по контракту 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[346] [Электрод сварочный УОНИ 13/55  (2,5мм) пачка 4,5кг ESAB]</t>
  </si>
  <si>
    <t>[Расходы на закупки товаров, работ, услуг] [Для уплаты по контракту 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проволокой.Оплата по факту поставки разово.] [Для уплаты по контракту 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[346] [E71T-1C (5кг) 1,2 мм  (DEKA) Кассета с порошковой газозащитной проволокой]</t>
  </si>
  <si>
    <t>[Расходы на закупки товаров, работ, услуг] [Для уплаты по контракту 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проволокой.Оплата по факту поставки разово.] [Для уплаты по контракту 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[346] [Электрод сварочный УОНИ 13/55  (4мм) пачка 6кг ESAB]</t>
  </si>
  <si>
    <t>[Расходы на закупки товаров, работ, услуг] [Для уплаты по контракту 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проволокой.Оплата по факту поставки разово.] [Для уплаты по контракту расходные материалы для учебной практики:Электрод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[346] [Электрод сварочный OK 46.00  (4 мм) пачка 6,6кг ESAB]</t>
  </si>
  <si>
    <t>282</t>
  </si>
  <si>
    <t>[Расходы на закупки товаров, работ, услуг] [Для уплаты по контракту расходные материалы для учебной практики:Лист стальной,Лист стальной г/к 4,0,Лист алюминиевый АМГ2н,Кругляк d20,Труба d 76х3,5,Лист нержавейка AISI304.Оплата по факту поставки разово.] [Для уплаты по контракту расходные материалы для учебной практики:Лист стальной,Лист стальной г/к 4,0,Лист алюминиевый АМГ2н,Кругляк d20,Труба d 76х3,5,Лист нержавейка AISI304.] [346] [Кругляк  d20]</t>
  </si>
  <si>
    <t>[Расходы на закупки товаров, работ, услуг] [Для уплаты по контракту расходные материалы для учебной практики:Лист стальной,Лист стальной г/к 4,0,Лист алюминиевый АМГ2н,Кругляк d20,Труба d 76х3,5,Лист нержавейка AISI304.Оплата по факту поставки разово.] [Для уплаты по контракту расходные материалы для учебной практики:Лист стальной,Лист стальной г/к 4,0,Лист алюминиевый АМГ2н,Кругляк d20,Труба d 76х3,5,Лист нержавейка AISI304.] [346] [Лист алюминиевый  АМГ2н  3,0 (1200х3000) -2шт.]</t>
  </si>
  <si>
    <t>[Расходы на закупки товаров, работ, услуг] [Для уплаты по контракту расходные материалы для учебной практики:Лист стальной,Лист стальной г/к 4,0,Лист алюминиевый АМГ2н,Кругляк d20,Труба d 76х3,5,Лист нержавейка AISI304.Оплата по факту поставки разово.] [Для уплаты по контракту расходные материалы для учебной практики:Лист стальной,Лист стальной г/к 4,0,Лист алюминиевый АМГ2н,Кругляк d20,Труба d 76х3,5,Лист нержавейка AISI304.] [346] [Лист нержавейка AISI304   2,0 (1000х2000) -3шт.]</t>
  </si>
  <si>
    <t>[Расходы на закупки товаров, работ, услуг] [Для уплаты по контракту расходные материалы для учебной практики:Лист стальной,Лист стальной г/к 4,0,Лист алюминиевый АМГ2н,Кругляк d20,Труба d 76х3,5,Лист нержавейка AISI304.Оплата по факту поставки разово.] [Для уплаты по контракту расходные материалы для учебной практики:Лист стальной,Лист стальной г/к 4,0,Лист алюминиевый АМГ2н,Кругляк d20,Труба d 76х3,5,Лист нержавейка AISI304.] [346] [Лист стальной]</t>
  </si>
  <si>
    <t>[Расходы на закупки товаров, работ, услуг] [Для уплаты по контракту расходные материалы для учебной практики:Лист стальной,Лист стальной г/к 4,0,Лист алюминиевый АМГ2н,Кругляк d20,Труба d 76х3,5,Лист нержавейка AISI304.Оплата по факту поставки разово.] [Для уплаты по контракту расходные материалы для учебной практики:Лист стальной,Лист стальной г/к 4,0,Лист алюминиевый АМГ2н,Кругляк d20,Труба d 76х3,5,Лист нержавейка AISI304.] [346] [Труба  d 76х3,5]</t>
  </si>
  <si>
    <t>[Расходы на закупки товаров, работ, услуг] [Для уплаты по контракту расходные материалы для учебной практики:Лист стальной,Лист стальной г/к 4,0,Лист алюминиевый АМГ2н,Кругляк d20,Труба d 76х3,5,Лист нержавейка AISI304.Оплата по факту поставки разово.] [Для уплаты по контракту расходные материалы для учебной практики:Лист стальной,Лист стальной г/к 4,0,Лист алюминиевый АМГ2н,Кругляк d20,Труба d 76х3,5,Лист нержавейка AISI304.] [346] [Лист стальной  г/к  4,0]</t>
  </si>
  <si>
    <t>283</t>
  </si>
  <si>
    <t>[Расходы на закупки товаров, работ, услуг] [покупка  светильников : Светильник Светодиодный
АРМСТРОНГ для замены в помещениях колледжа в количестве 100шт. Оплата по факту поставки разово.] [покупка  светильников : Светильник Светодиодный
АРМСТРОНГ для замены в помещениях колледжа в количестве 100шт. Оплата по факту поставки разово] [346] [Светильник Светодиодный
АРМСТРОНГ]</t>
  </si>
  <si>
    <t>285</t>
  </si>
  <si>
    <t>[Расходы на закупки товаров, работ, услуг] [Для уплаты по контракту 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эффектом,Мыльница.Оплата по факту поставки разово.] [Для уплаты по контракту 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[346] [Гель с дезинфицирующим и отбеливающим эффектом]</t>
  </si>
  <si>
    <t>[Расходы на закупки товаров, работ, услуг] [Для уплаты по контракту 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эффектом,Мыльница.Оплата по факту поставки разово.] [Для уплаты по контракту 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[346] [Маска медицинская]</t>
  </si>
  <si>
    <t>[Расходы на закупки товаров, работ, услуг] [Для уплаты по контракту 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эффектом,Мыльница.Оплата по факту поставки разово.] [Для уплаты по контракту 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[346] [Туалетная бумага]</t>
  </si>
  <si>
    <t>[Расходы на закупки товаров, работ, услуг] [Для уплаты по контракту 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эффектом,Мыльница.Оплата по факту поставки разово.] [Для уплаты по контракту 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[346] [перчатки]</t>
  </si>
  <si>
    <t>[Расходы на закупки товаров, работ, услуг] [Для уплаты по контракту 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эффектом,Мыльница.Оплата по факту поставки разово.] [Для уплаты по контракту 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[346] [перчатки рабочие х/б]</t>
  </si>
  <si>
    <t>[Расходы на закупки товаров, работ, услуг] [Для уплаты по контракту 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эффектом,Мыльница.Оплата по факту поставки разово.] [Для уплаты по контракту 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[346] [Нетканое холстопрошивное полотно]</t>
  </si>
  <si>
    <t>[Расходы на закупки товаров, работ, услуг] [Для уплаты по контракту 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эффектом,Мыльница.Оплата по факту поставки разово.] [Для уплаты по контракту 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[346] [Держатель для полотенец]</t>
  </si>
  <si>
    <t>[Расходы на закупки товаров, работ, услуг] [Для уплаты по контракту 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эффектом,Мыльница.Оплата по факту поставки разово.] [Для уплаты по контракту 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[346] [Освежитель воздуха аэрозольный]</t>
  </si>
  <si>
    <t>[Расходы на закупки товаров, работ, услуг] [Для уплаты по контракту 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эффектом,Мыльница.Оплата по факту поставки разово.] [Для уплаты по контракту 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[346] [Спрей  для 
мытья стёкол и зеркал]</t>
  </si>
  <si>
    <t>[Расходы на закупки товаров, работ, услуг] [Для уплаты по контракту 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эффектом,Мыльница.Оплата по факту поставки разово.] [Для уплаты по контракту 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[346] [Щетка для уборки]</t>
  </si>
  <si>
    <t>[Расходы на закупки товаров, работ, услуг] [Для уплаты по контракту 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эффектом,Мыльница.Оплата по факту поставки разово.] [Для уплаты по контракту 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[346] [Мыльница]</t>
  </si>
  <si>
    <t>[Расходы на закупки товаров, работ, услуг] [Для уплаты по контракту 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эффектом,Мыльница.Оплата по факту поставки разово.] [Для уплаты по контракту 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[346] [Мешки для мусора  MirPack ХИТ 30 л]</t>
  </si>
  <si>
    <t>[Расходы на закупки товаров, работ, услуг] [Для уплаты по контракту 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эффектом,Мыльница.Оплата по факту поставки разово.] [Для уплаты по контракту 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[346] [Щетка сметка]</t>
  </si>
  <si>
    <t>[Расходы на закупки товаров, работ, услуг] [Для уплаты по контракту 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эффектом,Мыльница.Оплата по факту поставки разово.] [Для уплаты по контракту приобретение хозтоваров: Нетканое холстопрошивное,Нетканое холстопрошивное,Освежитель воздуха аэрозольный,Спрей для мытья стёкол,Щетка для уборки,Туалетная бумага,Мешки для мусора MirPack,Держатель для туалетной бумаги,Гель с дезинфицирующим и отбеливающим эффектом,Мыльница.] [346] [Держатель для туалетной бумаги]</t>
  </si>
  <si>
    <t>286</t>
  </si>
  <si>
    <t>[Расходы на закупки товаров, работ, услуг] [Для уплаты по контракту поставка технических газов для учебных целей: Углекислота,аргон ацителен,газовая смесь,  в количестве 20 баллонов. Оплата разово по факту поставки.] [Для уплаты по контракту поставка технических газов для учебных целей: Углекислота,аргон ацителен,газовая смесь, в количестве 20 баллонов. Оплата разово по факту поставки.] [346] [поставка технических газов: Углекислота,аргон ацителен,газовая смесь 10 балонов]</t>
  </si>
  <si>
    <t>[Расходы на закупки товаров, работ, услуг] [Для уплаты по контракту поставка технических газов для учебных целей: Углекислота,аргон ацителен,газовая смесь,  в количестве 20 баллонов. Оплата разово по факту поставки.] [Для уплаты по контракту поставка технических газов для учебных целей: Углекислота,аргон ацителен,газовая смесь, в количестве 20 баллонов. Оплата разово по факту поставки.] [346] [покупка баллонов углекислота]</t>
  </si>
  <si>
    <t>287</t>
  </si>
  <si>
    <t>[Расходы на закупки товаров, работ, услуг] [покупка зачетная книжка, студенческий билет, журналы для учебных занятий.Оплата по факту поставки разово.] [покупка зачетная книжка, студенческий билет, журналы для учебных занятий.Оплата по факту поставки разово.] [346] [Журнал для учебных занятий]</t>
  </si>
  <si>
    <t>[Расходы на закупки товаров, работ, услуг] [покупка зачетная книжка, студенческий билет, журналы для учебных занятий.Оплата по факту поставки разово.] [покупка зачетная книжка, студенческий билет, журналы для учебных занятий.Оплата по факту поставки разово.] [346] [Зачетная книжка]</t>
  </si>
  <si>
    <t>[Расходы на закупки товаров, работ, услуг] [покупка зачетная книжка, студенческий билет, журналы для учебных занятий.Оплата по факту поставки разово.] [покупка зачетная книжка, студенческий билет, журналы для учебных занятий.Оплата по факту поставки разово.] [346] [Студенческий билет]</t>
  </si>
  <si>
    <t>288</t>
  </si>
  <si>
    <t>[Расходы на закупки товаров, работ, услуг] [Для уплаты по контракту приобретение расходных материалов для учебного процесса: лист оцинкованный , труба профильная. Оплата по факту поставки.] [Для уплаты по контракту приобретение расходных материалов для учебного процесса: лист оцинкованный , труба профильная. Оплата по факту поставки.] [346] [лист оцинкованный 890 кг.]</t>
  </si>
  <si>
    <t>[Расходы на закупки товаров, работ, услуг] [Для уплаты по контракту приобретение расходных материалов для учебного процесса: лист оцинкованный , труба профильная. Оплата по факту поставки.] [Для уплаты по контракту приобретение расходных материалов для учебного процесса: лист оцинкованный , труба профильная. Оплата по факту поставки.] [346] [труба профильная]</t>
  </si>
  <si>
    <t>292</t>
  </si>
  <si>
    <t>[Расходы на закупки товаров, работ, услуг] [для уплаты по контракту приобретение и поставка расходных материалов для учебной практике : Экстрактор припоя,Жало для паяльной станции,микроволна,скос прямой.Оплата по факту поставки разово.] [для уплаты по контракту приобретение и поставка расходных материалов для учебной практике : Экстрактор припоя,Жало для паяльной станции,микроволна,скос прямой.] [346] [приобретение и поставка расходных материалов для учебной практике : Экстрактор припоя,Жало для паяльной станции,микроволна,скос прямой.]</t>
  </si>
  <si>
    <t>811</t>
  </si>
  <si>
    <t>[Расходы на закупки товаров, работ, услуг] [Покупка  расходных материалы для мастерских:Электрод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[Покупка расходных материалы для мастерских:Электрод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[346] [Электрод сварочный УОНИ 13/55  (4мм) пачка 6кг ESAB]</t>
  </si>
  <si>
    <t>[Расходы на закупки товаров, работ, услуг] [Покупка  расходных материалы для мастерских:Электрод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[Покупка расходных материалы для мастерских:Электрод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[346] [Электрод сварочный УОНИ 13/55  (2,5мм) пачка 4,5кг ESAB]</t>
  </si>
  <si>
    <t>[Расходы на закупки товаров, работ, услуг] [Покупка  расходных материалы для мастерских:Электрод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[Покупка расходных материалы для мастерских:Электрод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[346] [E71T-1C (5кг) 1,2 мм  (DEKA) Кассета с порошковой газозащитной проволокой]</t>
  </si>
  <si>
    <t>[Расходы на закупки товаров, работ, услуг] [Покупка  расходных материалы для мастерских:Электрод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[Покупка расходных материалы для мастерских:Электрод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[346] [СВ-08Г2С-О (5кг) 0,8 мм (DEKA)  Кассета с проволокой омедненной]</t>
  </si>
  <si>
    <t>[Расходы на закупки товаров, работ, услуг] [Покупка  расходных материалы для мастерских:Электрод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[Покупка расходных материалы для мастерских:Электрод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[346] [Электрод сварочный OK 46.00  (3 мм) пачка 5,3кг ESAB]</t>
  </si>
  <si>
    <t>[Расходы на закупки товаров, работ, услуг] [Покупка  расходных материалы для мастерских:Электрод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[Покупка расходных материалы для мастерских:Электрод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[346] [Электрододержатель  ESAB CONFORT 200]</t>
  </si>
  <si>
    <t>[Расходы на закупки товаров, работ, услуг] [Покупка  расходных материалы для мастерских:Электрод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[Покупка расходных материалы для мастерских:Электрод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[346] [Электрод сварочный OK 46.00  (2,5 мм) пачка 5,3кг ESAB]</t>
  </si>
  <si>
    <t>[Расходы на закупки товаров, работ, услуг] [Покупка  расходных материалы для мастерских:Электрод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[Покупка расходных материалы для мастерских:Электрод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[346] [Электрод сварочный УОНИ 13/55  (3мм) пачка 4,5кг ESAB]</t>
  </si>
  <si>
    <t>[Расходы на закупки товаров, работ, услуг] [Покупка  расходных материалы для мастерских:Электрод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[Покупка расходных материалы для мастерских:Электрод сварочный УОНИ 13/55  (2,5мм) пачка 4,5кг ESAB,Электрод сварочный OK 46.00  (2,5 мм) пачка 5,3кг ESAB,Электрод сварочный УОНИ 13/55  (4мм) пачка 6кг ESAB,Электрододержатель  ESAB CONFORT 200,E71T-1C (5кг) 1,2 мм  (DEKA) Кассета с порошковой газозащитной проволокой.] [346] [Электрод сварочный OK 46.00  (4 мм) пачка 6,6кг ESAB]</t>
  </si>
  <si>
    <t>675</t>
  </si>
  <si>
    <t>[Расходы на закупки товаров, работ, услуг] [Для уплаты по контракту покупка БСО:Свидетельство о профессии рабочего, должности служащего с твердой обложкой,Приложение к свидетельству о профессии рабочего, должности служащего,образовании.Оплата разово по факту поставки.] [Для уплаты по контракту покупка БСО:Свидетельство о профессии рабочего, должности служащего с твердой обложкой,Приложение к свидетельству о профессии рабочего, должности служащего,образовании.Оплата разово по факту поставки.] [349] [покупка БСО:Свидетельство о профессии рабочего, должности служащего с твердой обложкой,Приложение к свидетельству о профессии рабочего, должности служащего.]</t>
  </si>
  <si>
    <t>693</t>
  </si>
  <si>
    <t>[Расходы на закупки товаров, работ, услуг] [Для уплаты по контракту покупка БСО:Диплом СПО  без обложки,Приложение к диплому СПО, Бланк  диплома о среднем профессиональном образовании.Оплата разово по факту поставки.] [Для уплаты по контракту покупка БСО:Диплом СПО  без обложки,Приложение к диплому СПО, Бланк  диплома о среднем профессиональном образовании.Оплата разово по факту поставки.] [349] [Свидетельство о профессии рабочего и служащего.]</t>
  </si>
  <si>
    <t>[Расходы на закупки товаров, работ, услуг] [Для уплаты по контракту покупка БСО:Диплом СПО  без обложки,Приложение к диплому СПО, Бланк  диплома о среднем профессиональном образовании.Оплата разово по факту поставки.] [Для уплаты по контракту покупка БСО:Диплом СПО  без обложки,Приложение к диплому СПО, Бланк  диплома о среднем профессиональном образовании.Оплата разово по факту поставки.] [349] [Диплом о СПО с твердой обложкой]</t>
  </si>
  <si>
    <t>[Расходы на закупки товаров, работ, услуг] [Для уплаты по контракту покупка БСО:Диплом СПО  без обложки,Приложение к диплому СПО, Бланк  диплома о среднем профессиональном образовании.Оплата разово по факту поставки.] [Для уплаты по контракту покупка БСО:Диплом СПО  без обложки,Приложение к диплому СПО, Бланк  диплома о среднем профессиональном образовании.Оплата разово по факту поставки.] [349] [Сертификат с твердой обложкой]</t>
  </si>
  <si>
    <t>[Расходы на закупки товаров, работ, услуг] [Для уплаты по контракту покупка БСО:Диплом СПО  без обложки,Приложение к диплому СПО, Бланк  диплома о среднем профессиональном образовании.Оплата разово по факту поставки.] [Для уплаты по контракту покупка БСО:Диплом СПО  без обложки,Приложение к диплому СПО, Бланк  диплома о среднем профессиональном образовании.Оплата разово по факту поставки.] [349] [Приложение к диплому]</t>
  </si>
  <si>
    <t>[Расходы на закупки товаров, работ, услуг] [Для уплаты по контракту покупка БСО:Диплом СПО  без обложки,Приложение к диплому СПО, Бланк  диплома о среднем профессиональном образовании.Оплата разово по факту поставки.] [Для уплаты по контракту покупка БСО:Диплом СПО  без обложки,Приложение к диплому СПО, Бланк  диплома о среднем профессиональном образовании.Оплата разово по факту поставки.] [349] [Диплом с твердой обложкой с отличием]</t>
  </si>
  <si>
    <t>[Расходы на закупки товаров, работ, услуг] [Услуги теплоснабжения и горячего водоснабжения(ГВС),поставки горячей воды корпус-2 Рабфаковский проезд,1/43 на 12 мес.2024г. Всего Гкал - 298,824. Оплата помесячно.] [Услуги теплоснабжения и горячего водоснабжения(ГВС),поставки горячей воды на 12мес.2024г.корпус-2 Рабфаковский проезд,1/43.Всего Гкал - 298,824. Оплата помесячно.] [223] [оплата услуги теплоснабжения и горячего водоснабжения(ГВС),поставки горячей воды на 12мес.2024г. корпус-2 Рабфаковский проезд,1/43;]</t>
  </si>
  <si>
    <t>196</t>
  </si>
  <si>
    <t>[Расходы на закупки товаров, работ, услуг] [Коммунальные услуги по электроснабжению на 12 мес 2024 год : корпус -2 МО, г.Серпухов,Рабфаковский пр/д, д.1/43. Оплата ежемесячно по показаниям счетчиков. Планируемое потребление КВт  53949,8] [Коммунальные услуги по электроснабжению на 12 мес. 2024год : корпус -2 МО, г.Серпухов,Рабфаковский пр/д, д.1/43. Оплата ежемесячно по показаниям счетчиков. Планируемое потребление КВт  53949,8] [223] [Коммунальные услуги по электроснабжению с 01.01.2024-31.12.2024 год : корпус -2 МО, г.Серпухов,Рабфаковский пр/д, д.1/43. Оплата ежемесячно по показаниям счетчиков. Планируемое потребление КВт  53949,8]</t>
  </si>
  <si>
    <t>[Расходы на закупки товаров, работ, услуг] [Коммунальные услуги по электроснабжению с 01.01.2024-31.12.2024 год : корпус -1 МО, г.о. Серпухов,п.Большевик, ул.Ленина,д.52;корпус - з МО, г.Серпухов, ул. Центральная, д.154. Оплата ежемесячно по показаниям счетчиков. Планируемое потребление КВт  152899,6] [Коммунальные услуги по электроснабжению с 01.01.2024-31.12.2024 год : корпус -1 МО, г.о. Серпухов,п.Большевик, ул.Ленина,д.52;корпус - з МО, г.Серпухов, ул. Центральная, д.154. Оплата ежемесячно по показаниям счетчиков. Планируемое потребление КВт 152899,6] [223] [Коммунальные услуги по электроснабжению с 01.01.2024-31.12.2024 год : корпус -1 МО, г.о. Серпухов,п.Большевик, ул.Ленина,д.52; корпус - з МО, г.Серпухов, ул. Центральная, д.154. Оплата по показаниям счетчиков, помесячно. Планируемое потребление КВт 152899,6]</t>
  </si>
  <si>
    <t>[Расходы на закупки товаров, работ, услуг] [Услуги теплоснабжения и горячего водоснабжения(ГВС),поставки горячей воды на 12мес.2024г.корпус-1 п.Большевик, ул.Ленина,д.52;корпус-з ул. Центральная,д.154.
Всего Гкал-1796,486 ; ГВ компонент на теплоноситель м 2553,54.Оплата помесячно по показаниям счетчиков.] [Услуги теплоснабжения и горячего водоснабжения(ГВС),поставки горячей воды на 12мес.2024г.корпус-1 п.Большевик, ул.Ленина,д.52;корпус-з ул. Центральная,д.154.
Всего Гкал-1796,486 ; ГВ компонент на теплоноситель м 2553,54.] [223] [Услуги теплоснабжения и горячего водоснабжения(ГВС),поставки горячей воды на 12мес.2024г.корпус-1 п.Большевик, ул.Ленина,д.52;корпус-з ул. Центральная,д.154.
Всего Гкал-1796,486 ; ГВ компонент на теплоноситель м 2553,54.]</t>
  </si>
  <si>
    <t>[Расходы на закупки товаров, работ, услуг] [Услуги теплоснабжения и горячего водоснабжения(ГВС),поставки горячей воды на 12мес.2024г.корпус-1 п.Большевик, ул.Ленина,д.52;корпус-з ул. Центральная,д.154.
Всего Гкал-1796,486 ; ГВ компонент на теплоноситель м 2553,54.Оплата помесячно по показаниям счетчиков.] [Услуги теплоснабжения и горячего водоснабжения(ГВС),поставки горячей воды на 12мес.2024г.корпус-1 п.Большевик, ул.Ленина,д.52;корпус-з ул. Центральная,д.154.
Всего Гкал-1796,486 ; ГВ компонент на теплоноситель м 2553,54.] [223] [Услуги теплоснабжения и горячего водоснабжения(ГВС),поставки горячей воды. за 12 мес. 2024 1корпус; 3 корпус]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</si>
  <si>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</si>
  <si>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</si>
  <si>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</si>
  <si>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</si>
  <si>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</si>
  <si>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</si>
  <si>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</si>
  <si>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</si>
  <si>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</si>
  <si>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</si>
  <si>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</si>
  <si>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</si>
  <si>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</si>
  <si>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21.02.19 Землеустройство</t>
  </si>
  <si>
    <t>38.02.07 Банковское дело</t>
  </si>
  <si>
    <t>38.02.04 Коммерция (по отраслям)</t>
  </si>
  <si>
    <t>09.02.07 Информационные системы и программирование</t>
  </si>
  <si>
    <t>08.02.01 Строительство и эксплуатация зданий и сооружений</t>
  </si>
  <si>
    <t>38.02.01 Экономика и бухгалтерский учет ( по отраслям)</t>
  </si>
  <si>
    <t>40.02.01 Право и организация социального обеспечения</t>
  </si>
  <si>
    <t>21.02.05 Земельно-имущественные отношения</t>
  </si>
  <si>
    <t>2.2. Расчет доходов от оказания услуг (выполнения работ) в рамках установленного государственного задания</t>
  </si>
  <si>
    <t>Реализация ОП СПО - программ подготовки специалистов среднего звена (Монтаж техническое обслуживание и ремонт электронных приборов и устройств, очная, за искл лиц с ОВЗ и инвалидов)</t>
  </si>
  <si>
    <t>Реализация ОП СПО - программ подготовки специалистов среднего звена (Информационные системы и программирование, очная, за исключением лиц с ОВЗ и инвалидов)</t>
  </si>
  <si>
    <t>Реализация ОП СПО - программ подготовки квалифицированных рабочих, служащих (Оператор информационных систем и ресурсов (очное), за исключением лиц с ОВЗ и инвалидов)</t>
  </si>
  <si>
    <t>Реализация ОП СПО - программ подготовки специалистов среднего звена (Технология металлообрабатывающего производства, очная, за исключением лиц с ОВЗ и инвалидов)</t>
  </si>
  <si>
    <t>Реализация ОП СПО - программ подготовки квалифицированных рабочих, служащих (Мастер по обработке цифровой информации, очная, за исключением лиц с ОВЗ и инвалидов)</t>
  </si>
  <si>
    <t>Реализация ОП СПО- программ подготовки специалистов среднего звена (Туризм, очная, за исключением лиц с ОВЗ и инвалидов )</t>
  </si>
  <si>
    <t>Реализация ОП СПО - программ подготовки квалифицированных рабочих, служащих (Сварщик (ручной и частично механизированной сварки (наплавки), очная, за исключением лиц с ОВЗ и инвалидов)</t>
  </si>
  <si>
    <t>Реализация ОП СПО - программ подготовки специалистов среднего звена(Основное общее образование, Гостиничное дело, очная, за исключением лиц с ОВЗ и инвалидов)</t>
  </si>
  <si>
    <t>Реализация ОП СПО- программ подготовки специалистов среднего звена(Технология машиностроения)</t>
  </si>
  <si>
    <t>Реализация ОП СПО- программ подготовки специалистов среднего звена(Туризм и гостеприимство)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</si>
  <si>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 (обучающиеся с ограниченными возможностями здоровья (ОВЗ))</t>
  </si>
  <si>
    <t>Реализация ОП СПО - программ подготовки специалистов среднего звена (Радиоаппаратостроение, очная, за исключением лиц с ОВЗ и инвалидов)</t>
  </si>
  <si>
    <t>Реализация ОП СПО- программ подготовки специалистов среднего звена (Операционная деятельность в логистике, очная, за исключением лиц с ОВЗ и инвалидов )</t>
  </si>
  <si>
    <t>корректировка</t>
  </si>
  <si>
    <t>Реализация ОП СПО - программ подготовки специалистов среднего звена (Техническое обслуживание и ремонт двигателей, систем и агрегатов автомобилей, очная, за искл лиц с ОВЗ и инвалидов)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</si>
  <si>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</si>
  <si>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</si>
  <si>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</si>
  <si>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</si>
  <si>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</si>
  <si>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</si>
  <si>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</si>
  <si>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</si>
  <si>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</si>
  <si>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</si>
  <si>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</si>
  <si>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</si>
  <si>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</si>
  <si>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</si>
  <si>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Показатели по поступлениям и выплатам учреждения на 2024 год и плановый период 2025 - 2026 годов (Таблица 2)</t>
  </si>
  <si>
    <t>Объем финансового обеспечения, рублей (с точностью до двух знаков после запятой - 0,00)</t>
  </si>
  <si>
    <t>2024 финансовый год</t>
  </si>
  <si>
    <t>плановый период</t>
  </si>
  <si>
    <t>2025 года</t>
  </si>
  <si>
    <t>2026 года</t>
  </si>
  <si>
    <t>Субсидия на финансовое обеспечение выполнения государственного задания</t>
  </si>
  <si>
    <t>Субсидии, предоставляемые в соответствии с абз. 2 п. 1 статьи 78.1 БК РФ(иные субсидии)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</si>
  <si>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</si>
  <si>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</si>
  <si>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</si>
  <si>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 т.ч. на просроченную кредиторскую задолженность</t>
  </si>
  <si>
    <t>Из них гранты</t>
  </si>
  <si>
    <t>Анализ ФОТ</t>
  </si>
  <si>
    <t>Группа персонала</t>
  </si>
  <si>
    <t>Средняя численность</t>
  </si>
  <si>
    <t>Фон оплаты труда (лимит)</t>
  </si>
  <si>
    <t>Фон оплаты труда (план)</t>
  </si>
  <si>
    <t>Отклонение</t>
  </si>
  <si>
    <t>Педагогические работники ("указные")</t>
  </si>
  <si>
    <t>Преподаватель</t>
  </si>
  <si>
    <t>Руководящий персонал</t>
  </si>
  <si>
    <t>Заведующий структурного подразделения</t>
  </si>
  <si>
    <t>Педагогические работников ("указные")</t>
  </si>
  <si>
    <t>Заведующий библиотекой</t>
  </si>
  <si>
    <t>Библиотекарь</t>
  </si>
  <si>
    <t>Рабочий по комплексному обслуживанию и ремонту зданий</t>
  </si>
  <si>
    <t>Секретарь учебной части</t>
  </si>
  <si>
    <t>Техник</t>
  </si>
  <si>
    <t>Ведущий экономист</t>
  </si>
  <si>
    <t>Специалист по закупкам</t>
  </si>
  <si>
    <t>Прочий педагогический персонал</t>
  </si>
  <si>
    <t>Тьютер</t>
  </si>
  <si>
    <t>Социальный педагог</t>
  </si>
  <si>
    <t>Лист согласования к ПФХД № 1 от 29.12.2023</t>
  </si>
  <si>
    <t>Согласование инициировано: 29.12.2023 19:21</t>
  </si>
  <si>
    <t>№</t>
  </si>
  <si>
    <t>ФИО</t>
  </si>
  <si>
    <t>Статус</t>
  </si>
  <si>
    <t>Замечания/Комментарии</t>
  </si>
  <si>
    <t>Тупицина Ирина Васильевна (Учреждение)</t>
  </si>
  <si>
    <t>Согласование, 29.12.2023 19:21</t>
  </si>
  <si>
    <t>Рыковская Татьяна Леонидовна (Распорядитель)</t>
  </si>
  <si>
    <t>На проверке, 29.12.2023 19:34</t>
  </si>
  <si>
    <t>Проверен, 29.12.2023 19:51</t>
  </si>
  <si>
    <t>Проверен, 29.12.2023 19:52</t>
  </si>
  <si>
    <t>Волков Николай Анатольевич (Распорядитель)</t>
  </si>
  <si>
    <t>Проверен, 29.12.2023 19:53</t>
  </si>
  <si>
    <t>Никитина Ольга Борисовна (Распорядитель)</t>
  </si>
  <si>
    <t>Утвержден, 29.12.2023 19:53</t>
  </si>
  <si>
    <t>Подписано ЭЦП, 29.12.2023 19:54</t>
  </si>
  <si>
    <t>Лазарев Андрей Александрович (Распорядитель)</t>
  </si>
  <si>
    <t>Завершен, 29.12.2023 20:15</t>
  </si>
  <si>
    <t>Подписано ЭЦП, 29.12.2023 20:15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</si>
</sst>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8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i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2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6" fillId="18" borderId="16" applyBorder="0">
      <alignment horizontal="center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</cellStyleXfs>
  <cellXfs count="30">
    <xf numFmtId="0" fontId="0" fillId="2" borderId="0" xfId="0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0" fontId="12" fillId="14" borderId="12" xfId="0" applyFont="1" applyFill="1" applyBorder="1" applyAlignment="1">
      <alignment horizontal="left" vertical="center" wrapText="1"/>
    </xf>
    <xf numFmtId="4" fontId="14" fillId="16" borderId="14" xfId="0" applyNumberFormat="1" applyFont="1" applyFill="1" applyBorder="1" applyAlignment="1">
      <alignment horizontal="right" vertical="center" wrapText="1" indent="1"/>
    </xf>
    <xf numFmtId="4" fontId="15" fillId="17" borderId="15" xfId="0" applyNumberFormat="1" applyFont="1" applyFill="1" applyBorder="1" applyAlignment="1">
      <alignment horizontal="right" vertical="center" wrapText="1" indent="1"/>
    </xf>
    <xf numFmtId="4" fontId="17" fillId="19" borderId="17" xfId="0" applyNumberFormat="1" applyFont="1" applyFill="1" applyBorder="1" applyAlignment="1">
      <alignment horizontal="right" vertical="center" wrapText="1" indent="1"/>
    </xf>
    <xf numFmtId="0" fontId="22" fillId="24" borderId="22" xfId="0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0" fontId="7" fillId="9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left" vertical="center" wrapText="1"/>
    </xf>
    <xf numFmtId="0" fontId="24" fillId="26" borderId="24" xfId="0" applyFont="1" applyFill="1" applyBorder="1" applyAlignment="1">
      <alignment horizontal="left" vertical="center" wrapText="1"/>
    </xf>
    <xf numFmtId="0" fontId="25" fillId="27" borderId="25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18" fillId="20" borderId="18" xfId="0" applyFont="1" applyFill="1" applyBorder="1" applyAlignment="1">
      <alignment horizontal="right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right" vertical="center" wrapText="1"/>
    </xf>
    <xf numFmtId="0" fontId="26" fillId="28" borderId="26" xfId="0" applyFont="1" applyFill="1" applyBorder="1" applyAlignment="1">
      <alignment horizontal="right" vertical="center" wrapText="1"/>
    </xf>
  </cellXfs>
  <cellStyles count="13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formula_center_str" xfId="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30" customHeight="1" x14ac:dyDescent="0.15">
      <c r="A2" s="14" t="s">
        <v>0</v>
      </c>
      <c r="B2" s="14"/>
      <c r="C2" s="14"/>
      <c r="D2" s="14"/>
      <c r="K2" s="14" t="s">
        <v>1</v>
      </c>
      <c r="L2" s="14"/>
      <c r="M2" s="14"/>
    </row>
    <row r="3" spans="1:13" ht="30" customHeight="1" x14ac:dyDescent="0.15">
      <c r="A3" s="15" t="s">
        <v>2</v>
      </c>
      <c r="B3" s="15"/>
      <c r="C3" s="15"/>
      <c r="D3" s="15"/>
      <c r="K3" s="15" t="s">
        <v>3</v>
      </c>
      <c r="L3" s="15"/>
      <c r="M3" s="15"/>
    </row>
    <row r="4" spans="1:13" ht="15" customHeight="1" x14ac:dyDescent="0.15">
      <c r="A4" s="16" t="s">
        <v>4</v>
      </c>
      <c r="B4" s="16"/>
      <c r="C4" s="16"/>
      <c r="D4" s="16"/>
      <c r="K4" s="16" t="s">
        <v>4</v>
      </c>
      <c r="L4" s="16"/>
      <c r="M4" s="16"/>
    </row>
    <row r="5" spans="1:13" ht="30" customHeight="1" x14ac:dyDescent="0.15">
      <c r="A5" s="8"/>
      <c r="B5" s="15" t="s">
        <v>5</v>
      </c>
      <c r="C5" s="15"/>
      <c r="D5" s="15"/>
      <c r="K5" s="8"/>
      <c r="L5" s="15" t="s">
        <v>6</v>
      </c>
      <c r="M5" s="15"/>
    </row>
    <row r="6" spans="1:13" ht="15" customHeight="1" x14ac:dyDescent="0.15">
      <c r="A6" s="5" t="s">
        <v>7</v>
      </c>
      <c r="B6" s="16" t="s">
        <v>8</v>
      </c>
      <c r="C6" s="16"/>
      <c r="D6" s="16"/>
      <c r="K6" s="5" t="s">
        <v>7</v>
      </c>
      <c r="L6" s="16" t="s">
        <v>8</v>
      </c>
      <c r="M6" s="16"/>
    </row>
    <row r="7" spans="1:13" ht="30" customHeight="1" x14ac:dyDescent="0.15">
      <c r="A7" s="17" t="s">
        <v>9</v>
      </c>
      <c r="B7" s="17"/>
      <c r="C7" s="17"/>
      <c r="D7" s="17"/>
      <c r="K7" s="17" t="s">
        <v>9</v>
      </c>
      <c r="L7" s="17"/>
      <c r="M7" s="17"/>
    </row>
    <row r="8" spans="1:13" ht="20.100000000000001" customHeight="1" x14ac:dyDescent="0.15">
      <c r="K8" s="17" t="s">
        <v>10</v>
      </c>
      <c r="L8" s="17"/>
      <c r="M8" s="17"/>
    </row>
    <row r="9" spans="1:13" ht="20.100000000000001" customHeight="1" x14ac:dyDescent="0.15"/>
    <row r="10" spans="1:13" ht="30" customHeight="1" x14ac:dyDescent="0.15">
      <c r="A10" s="18" t="s">
        <v>11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ht="30" customHeight="1" x14ac:dyDescent="0.15">
      <c r="A11" s="18" t="s">
        <v>12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30" customHeight="1" x14ac:dyDescent="0.15">
      <c r="G12" s="18" t="s">
        <v>13</v>
      </c>
      <c r="H12" s="18"/>
      <c r="I12" s="18"/>
      <c r="K12" s="3" t="s">
        <v>14</v>
      </c>
      <c r="L12" s="19"/>
      <c r="M12" s="19"/>
    </row>
    <row r="13" spans="1:13" ht="30" customHeight="1" x14ac:dyDescent="0.15">
      <c r="A13" s="20" t="s">
        <v>15</v>
      </c>
      <c r="B13" s="20"/>
      <c r="C13" s="20"/>
      <c r="D13" s="20"/>
      <c r="E13" s="20" t="s">
        <v>16</v>
      </c>
      <c r="F13" s="20"/>
      <c r="G13" s="20"/>
      <c r="H13" s="20"/>
      <c r="I13" s="20"/>
      <c r="J13" s="20"/>
      <c r="K13" s="3" t="s">
        <v>17</v>
      </c>
      <c r="L13" s="19" t="s">
        <v>18</v>
      </c>
      <c r="M13" s="19"/>
    </row>
    <row r="14" spans="1:13" ht="30" customHeight="1" x14ac:dyDescent="0.15">
      <c r="A14" s="20" t="s">
        <v>19</v>
      </c>
      <c r="B14" s="20"/>
      <c r="C14" s="20"/>
      <c r="D14" s="20"/>
      <c r="E14" s="20" t="s">
        <v>20</v>
      </c>
      <c r="F14" s="20"/>
      <c r="G14" s="20"/>
      <c r="H14" s="20"/>
      <c r="I14" s="20"/>
      <c r="J14" s="20"/>
      <c r="K14" s="3" t="s">
        <v>21</v>
      </c>
      <c r="L14" s="19" t="s">
        <v>22</v>
      </c>
      <c r="M14" s="19"/>
    </row>
    <row r="15" spans="1:13" ht="30" customHeight="1" x14ac:dyDescent="0.15">
      <c r="A15" s="20" t="s">
        <v>23</v>
      </c>
      <c r="B15" s="20"/>
      <c r="C15" s="20"/>
      <c r="D15" s="20"/>
      <c r="E15" s="20" t="s">
        <v>24</v>
      </c>
      <c r="F15" s="20"/>
      <c r="G15" s="20"/>
      <c r="H15" s="20"/>
      <c r="I15" s="20"/>
      <c r="J15" s="20"/>
      <c r="K15" s="3" t="s">
        <v>25</v>
      </c>
      <c r="L15" s="19" t="s">
        <v>26</v>
      </c>
      <c r="M15" s="19"/>
    </row>
    <row r="16" spans="1:13" ht="30" customHeight="1" x14ac:dyDescent="0.15">
      <c r="A16" s="20" t="s">
        <v>27</v>
      </c>
      <c r="B16" s="20"/>
      <c r="C16" s="20"/>
      <c r="D16" s="20"/>
      <c r="E16" s="20"/>
      <c r="F16" s="20"/>
      <c r="G16" s="20"/>
      <c r="H16" s="20"/>
      <c r="I16" s="20"/>
      <c r="J16" s="20"/>
      <c r="K16" s="3" t="s">
        <v>28</v>
      </c>
      <c r="L16" s="19" t="s">
        <v>29</v>
      </c>
      <c r="M16" s="19"/>
    </row>
    <row r="17" spans="2:13" ht="30" customHeight="1" x14ac:dyDescent="0.15">
      <c r="K17" s="3" t="s">
        <v>28</v>
      </c>
      <c r="L17" s="19" t="s">
        <v>29</v>
      </c>
      <c r="M17" s="19"/>
    </row>
    <row r="18" spans="2:13" ht="15" customHeight="1" x14ac:dyDescent="0.15"/>
    <row r="19" spans="2:13" ht="20.100000000000001" customHeight="1" x14ac:dyDescent="0.15">
      <c r="B19" s="21" t="s">
        <v>30</v>
      </c>
      <c r="C19" s="21"/>
      <c r="D19" s="21"/>
      <c r="E19" s="21"/>
      <c r="F19" s="21"/>
      <c r="G19" s="21"/>
      <c r="I19" s="21" t="s">
        <v>30</v>
      </c>
      <c r="J19" s="21"/>
      <c r="K19" s="21"/>
      <c r="L19" s="21"/>
      <c r="M19" s="21"/>
    </row>
    <row r="20" spans="2:13" ht="20.100000000000001" customHeight="1" x14ac:dyDescent="0.15">
      <c r="B20" s="22" t="s">
        <v>31</v>
      </c>
      <c r="C20" s="22"/>
      <c r="D20" s="22"/>
      <c r="E20" s="22"/>
      <c r="F20" s="22"/>
      <c r="G20" s="22"/>
      <c r="I20" s="22" t="s">
        <v>32</v>
      </c>
      <c r="J20" s="22"/>
      <c r="K20" s="22"/>
      <c r="L20" s="22"/>
      <c r="M20" s="22"/>
    </row>
    <row r="21" spans="2:13" ht="20.100000000000001" customHeight="1" x14ac:dyDescent="0.15">
      <c r="B21" s="22" t="s">
        <v>33</v>
      </c>
      <c r="C21" s="22"/>
      <c r="D21" s="22"/>
      <c r="E21" s="22"/>
      <c r="F21" s="22"/>
      <c r="G21" s="22"/>
      <c r="I21" s="22" t="s">
        <v>34</v>
      </c>
      <c r="J21" s="22"/>
      <c r="K21" s="22"/>
      <c r="L21" s="22"/>
      <c r="M21" s="22"/>
    </row>
    <row r="22" spans="2:13" ht="20.100000000000001" customHeight="1" x14ac:dyDescent="0.15">
      <c r="B22" s="22" t="s">
        <v>35</v>
      </c>
      <c r="C22" s="22"/>
      <c r="D22" s="22"/>
      <c r="E22" s="22"/>
      <c r="F22" s="22"/>
      <c r="G22" s="22"/>
      <c r="I22" s="22" t="s">
        <v>36</v>
      </c>
      <c r="J22" s="22"/>
      <c r="K22" s="22"/>
      <c r="L22" s="22"/>
      <c r="M22" s="22"/>
    </row>
    <row r="23" spans="2:13" ht="20.100000000000001" customHeight="1" x14ac:dyDescent="0.15">
      <c r="B23" s="22" t="s">
        <v>37</v>
      </c>
      <c r="C23" s="22"/>
      <c r="D23" s="22"/>
      <c r="E23" s="22"/>
      <c r="F23" s="22"/>
      <c r="G23" s="22"/>
      <c r="I23" s="22" t="s">
        <v>38</v>
      </c>
      <c r="J23" s="22"/>
      <c r="K23" s="22"/>
      <c r="L23" s="22"/>
      <c r="M23" s="22"/>
    </row>
    <row r="24" spans="2:13" ht="20.100000000000001" customHeight="1" x14ac:dyDescent="0.15">
      <c r="B24" s="22" t="s">
        <v>39</v>
      </c>
      <c r="C24" s="22"/>
      <c r="D24" s="22"/>
      <c r="E24" s="22"/>
      <c r="F24" s="22"/>
      <c r="G24" s="22"/>
      <c r="I24" s="22" t="s">
        <v>39</v>
      </c>
      <c r="J24" s="22"/>
      <c r="K24" s="22"/>
      <c r="L24" s="22"/>
      <c r="M24" s="22"/>
    </row>
    <row r="25" spans="2:13" ht="20.100000000000001" customHeight="1" x14ac:dyDescent="0.15">
      <c r="B25" s="23" t="s">
        <v>40</v>
      </c>
      <c r="C25" s="23"/>
      <c r="D25" s="23"/>
      <c r="E25" s="23"/>
      <c r="F25" s="23"/>
      <c r="G25" s="23"/>
      <c r="I25" s="23" t="s">
        <v>41</v>
      </c>
      <c r="J25" s="23"/>
      <c r="K25" s="23"/>
      <c r="L25" s="23"/>
      <c r="M25" s="23"/>
    </row>
  </sheetData>
  <sheetProtection password="C213" sheet="1" objects="1" scenarios="1"/>
  <mergeCells count="44">
    <mergeCell ref="B24:G24"/>
    <mergeCell ref="I24:M24"/>
    <mergeCell ref="B25:G25"/>
    <mergeCell ref="I25:M25"/>
    <mergeCell ref="B21:G21"/>
    <mergeCell ref="I21:M21"/>
    <mergeCell ref="B22:G22"/>
    <mergeCell ref="I22:M22"/>
    <mergeCell ref="B23:G23"/>
    <mergeCell ref="I23:M23"/>
    <mergeCell ref="L17:M17"/>
    <mergeCell ref="B19:G19"/>
    <mergeCell ref="I19:M19"/>
    <mergeCell ref="B20:G20"/>
    <mergeCell ref="I20:M20"/>
    <mergeCell ref="A15:D15"/>
    <mergeCell ref="E15:J15"/>
    <mergeCell ref="L15:M15"/>
    <mergeCell ref="A16:D16"/>
    <mergeCell ref="E16:J16"/>
    <mergeCell ref="L16:M16"/>
    <mergeCell ref="A13:D13"/>
    <mergeCell ref="E13:J13"/>
    <mergeCell ref="L13:M13"/>
    <mergeCell ref="A14:D14"/>
    <mergeCell ref="E14:J14"/>
    <mergeCell ref="L14:M14"/>
    <mergeCell ref="K8:M8"/>
    <mergeCell ref="A10:M10"/>
    <mergeCell ref="A11:M11"/>
    <mergeCell ref="G12:I12"/>
    <mergeCell ref="L12:M12"/>
    <mergeCell ref="B5:D5"/>
    <mergeCell ref="L5:M5"/>
    <mergeCell ref="B6:D6"/>
    <mergeCell ref="L6:M6"/>
    <mergeCell ref="A7:D7"/>
    <mergeCell ref="K7:M7"/>
    <mergeCell ref="A2:D2"/>
    <mergeCell ref="K2:M2"/>
    <mergeCell ref="A3:D3"/>
    <mergeCell ref="K3:M3"/>
    <mergeCell ref="A4:D4"/>
    <mergeCell ref="K4:M4"/>
  </mergeCells>
  <phoneticPr fontId="0" type="noConversion"/>
  <pageMargins left="0.4" right="0.4" top="0.4" bottom="0.4" header="0.1" footer="0.1"/>
  <pageSetup paperSize="9" scale="75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0"/>
  <sheetViews>
    <sheetView topLeftCell="F7" workbookViewId="0"/>
  </sheetViews>
  <sheetFormatPr defaultRowHeight="10.5" x14ac:dyDescent="0.15"/>
  <cols>
    <col min="1" max="1" width="57.28515625" customWidth="1"/>
    <col min="2" max="2" width="9.5703125" customWidth="1"/>
    <col min="3" max="3" width="15.28515625" customWidth="1"/>
    <col min="4" max="16" width="22.85546875" customWidth="1"/>
  </cols>
  <sheetData>
    <row r="1" spans="1:16" ht="15" customHeight="1" x14ac:dyDescent="0.15"/>
    <row r="2" spans="1:16" ht="24.95" customHeight="1" x14ac:dyDescent="0.15">
      <c r="A2" s="18" t="s">
        <v>1008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5" customHeight="1" x14ac:dyDescent="0.15"/>
    <row r="4" spans="1:16" ht="24.95" customHeight="1" x14ac:dyDescent="0.15">
      <c r="A4" s="19" t="s">
        <v>43</v>
      </c>
      <c r="B4" s="19" t="s">
        <v>44</v>
      </c>
      <c r="C4" s="19" t="s">
        <v>45</v>
      </c>
      <c r="D4" s="19" t="s">
        <v>1009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ht="24.95" customHeight="1" x14ac:dyDescent="0.15">
      <c r="A5" s="19"/>
      <c r="B5" s="19"/>
      <c r="C5" s="19"/>
      <c r="D5" s="19" t="s">
        <v>1010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 t="s">
        <v>1011</v>
      </c>
      <c r="P5" s="19"/>
    </row>
    <row r="6" spans="1:16" ht="24.95" customHeight="1" x14ac:dyDescent="0.15">
      <c r="A6" s="19"/>
      <c r="B6" s="19"/>
      <c r="C6" s="19"/>
      <c r="D6" s="19" t="s">
        <v>464</v>
      </c>
      <c r="E6" s="19" t="s">
        <v>465</v>
      </c>
      <c r="F6" s="19"/>
      <c r="G6" s="19"/>
      <c r="H6" s="19"/>
      <c r="I6" s="19"/>
      <c r="J6" s="19"/>
      <c r="K6" s="19"/>
      <c r="L6" s="19"/>
      <c r="M6" s="19"/>
      <c r="N6" s="19"/>
      <c r="O6" s="6" t="s">
        <v>1012</v>
      </c>
      <c r="P6" s="6" t="s">
        <v>1013</v>
      </c>
    </row>
    <row r="7" spans="1:16" ht="69.95" customHeight="1" x14ac:dyDescent="0.15">
      <c r="A7" s="19"/>
      <c r="B7" s="19"/>
      <c r="C7" s="19"/>
      <c r="D7" s="19"/>
      <c r="E7" s="19" t="s">
        <v>1014</v>
      </c>
      <c r="F7" s="19"/>
      <c r="G7" s="19" t="s">
        <v>1015</v>
      </c>
      <c r="H7" s="19"/>
      <c r="I7" s="19" t="s">
        <v>1016</v>
      </c>
      <c r="J7" s="19" t="s">
        <v>1017</v>
      </c>
      <c r="K7" s="19"/>
      <c r="L7" s="19" t="s">
        <v>1018</v>
      </c>
      <c r="M7" s="19"/>
      <c r="N7" s="19"/>
      <c r="O7" s="19" t="s">
        <v>464</v>
      </c>
      <c r="P7" s="19" t="s">
        <v>464</v>
      </c>
    </row>
    <row r="8" spans="1:16" ht="39.950000000000003" customHeight="1" x14ac:dyDescent="0.15">
      <c r="A8" s="19"/>
      <c r="B8" s="19"/>
      <c r="C8" s="19"/>
      <c r="D8" s="19"/>
      <c r="E8" s="6" t="s">
        <v>464</v>
      </c>
      <c r="F8" s="6" t="s">
        <v>1019</v>
      </c>
      <c r="G8" s="6" t="s">
        <v>464</v>
      </c>
      <c r="H8" s="6" t="s">
        <v>1019</v>
      </c>
      <c r="I8" s="19"/>
      <c r="J8" s="6" t="s">
        <v>464</v>
      </c>
      <c r="K8" s="6" t="s">
        <v>1019</v>
      </c>
      <c r="L8" s="6" t="s">
        <v>464</v>
      </c>
      <c r="M8" s="6" t="s">
        <v>1020</v>
      </c>
      <c r="N8" s="6" t="s">
        <v>1019</v>
      </c>
      <c r="O8" s="19"/>
      <c r="P8" s="19"/>
    </row>
    <row r="9" spans="1:16" ht="20.100000000000001" customHeight="1" x14ac:dyDescent="0.1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16</v>
      </c>
    </row>
    <row r="10" spans="1:16" ht="24.95" customHeight="1" x14ac:dyDescent="0.15">
      <c r="A10" s="7" t="s">
        <v>52</v>
      </c>
      <c r="B10" s="6" t="s">
        <v>53</v>
      </c>
      <c r="C10" s="6" t="s">
        <v>54</v>
      </c>
      <c r="D10" s="10" t="s">
        <v>55</v>
      </c>
      <c r="E10" s="10" t="s">
        <v>55</v>
      </c>
      <c r="F10" s="10" t="s">
        <v>55</v>
      </c>
      <c r="G10" s="10" t="s">
        <v>55</v>
      </c>
      <c r="H10" s="10" t="s">
        <v>55</v>
      </c>
      <c r="I10" s="10" t="s">
        <v>55</v>
      </c>
      <c r="J10" s="10" t="s">
        <v>55</v>
      </c>
      <c r="K10" s="10" t="s">
        <v>55</v>
      </c>
      <c r="L10" s="10" t="s">
        <v>55</v>
      </c>
      <c r="M10" s="10" t="s">
        <v>55</v>
      </c>
      <c r="N10" s="10" t="s">
        <v>55</v>
      </c>
      <c r="O10" s="10" t="s">
        <v>55</v>
      </c>
      <c r="P10" s="10" t="s">
        <v>55</v>
      </c>
    </row>
    <row r="11" spans="1:16" ht="24.95" customHeight="1" x14ac:dyDescent="0.15">
      <c r="A11" s="7" t="s">
        <v>56</v>
      </c>
      <c r="B11" s="6" t="s">
        <v>57</v>
      </c>
      <c r="C11" s="6" t="s">
        <v>54</v>
      </c>
      <c r="D11" s="10">
        <v>0</v>
      </c>
      <c r="E11" s="10">
        <v>0</v>
      </c>
      <c r="F11" s="10" t="s">
        <v>55</v>
      </c>
      <c r="G11" s="10">
        <v>0</v>
      </c>
      <c r="H11" s="10" t="s">
        <v>55</v>
      </c>
      <c r="I11" s="10">
        <v>0</v>
      </c>
      <c r="J11" s="10">
        <v>0</v>
      </c>
      <c r="K11" s="10" t="s">
        <v>55</v>
      </c>
      <c r="L11" s="10">
        <v>0</v>
      </c>
      <c r="M11" s="10" t="s">
        <v>55</v>
      </c>
      <c r="N11" s="10" t="s">
        <v>55</v>
      </c>
      <c r="O11" s="10">
        <v>0</v>
      </c>
      <c r="P11" s="10">
        <v>0</v>
      </c>
    </row>
    <row r="12" spans="1:16" ht="24.95" customHeight="1" x14ac:dyDescent="0.15">
      <c r="A12" s="7" t="s">
        <v>58</v>
      </c>
      <c r="B12" s="6" t="s">
        <v>59</v>
      </c>
      <c r="C12" s="6"/>
      <c r="D12" s="10">
        <v>203421656.30000001</v>
      </c>
      <c r="E12" s="10">
        <v>150807656.30000001</v>
      </c>
      <c r="F12" s="10" t="s">
        <v>55</v>
      </c>
      <c r="G12" s="10" t="s">
        <v>55</v>
      </c>
      <c r="H12" s="10" t="s">
        <v>55</v>
      </c>
      <c r="I12" s="10" t="s">
        <v>55</v>
      </c>
      <c r="J12" s="10" t="s">
        <v>55</v>
      </c>
      <c r="K12" s="10" t="s">
        <v>55</v>
      </c>
      <c r="L12" s="10">
        <v>52614000</v>
      </c>
      <c r="M12" s="10" t="s">
        <v>55</v>
      </c>
      <c r="N12" s="10" t="s">
        <v>55</v>
      </c>
      <c r="O12" s="10">
        <v>203421656.30000001</v>
      </c>
      <c r="P12" s="10">
        <v>203421656.30000001</v>
      </c>
    </row>
    <row r="13" spans="1:16" ht="38.1" customHeight="1" x14ac:dyDescent="0.15">
      <c r="A13" s="7" t="s">
        <v>60</v>
      </c>
      <c r="B13" s="6" t="s">
        <v>61</v>
      </c>
      <c r="C13" s="6" t="s">
        <v>62</v>
      </c>
      <c r="D13" s="10" t="s">
        <v>55</v>
      </c>
      <c r="E13" s="10" t="s">
        <v>55</v>
      </c>
      <c r="F13" s="10" t="s">
        <v>55</v>
      </c>
      <c r="G13" s="10" t="s">
        <v>55</v>
      </c>
      <c r="H13" s="10" t="s">
        <v>55</v>
      </c>
      <c r="I13" s="10" t="s">
        <v>55</v>
      </c>
      <c r="J13" s="10" t="s">
        <v>55</v>
      </c>
      <c r="K13" s="10" t="s">
        <v>55</v>
      </c>
      <c r="L13" s="10" t="s">
        <v>55</v>
      </c>
      <c r="M13" s="10" t="s">
        <v>55</v>
      </c>
      <c r="N13" s="10" t="s">
        <v>55</v>
      </c>
      <c r="O13" s="10" t="s">
        <v>55</v>
      </c>
      <c r="P13" s="10" t="s">
        <v>55</v>
      </c>
    </row>
    <row r="14" spans="1:16" ht="24.95" customHeight="1" x14ac:dyDescent="0.15">
      <c r="A14" s="7" t="s">
        <v>63</v>
      </c>
      <c r="B14" s="6" t="s">
        <v>64</v>
      </c>
      <c r="C14" s="6" t="s">
        <v>62</v>
      </c>
      <c r="D14" s="10" t="s">
        <v>55</v>
      </c>
      <c r="E14" s="10" t="s">
        <v>55</v>
      </c>
      <c r="F14" s="10" t="s">
        <v>55</v>
      </c>
      <c r="G14" s="10" t="s">
        <v>55</v>
      </c>
      <c r="H14" s="10" t="s">
        <v>55</v>
      </c>
      <c r="I14" s="10" t="s">
        <v>55</v>
      </c>
      <c r="J14" s="10" t="s">
        <v>55</v>
      </c>
      <c r="K14" s="10" t="s">
        <v>55</v>
      </c>
      <c r="L14" s="10" t="s">
        <v>55</v>
      </c>
      <c r="M14" s="10" t="s">
        <v>55</v>
      </c>
      <c r="N14" s="10" t="s">
        <v>55</v>
      </c>
      <c r="O14" s="10" t="s">
        <v>55</v>
      </c>
      <c r="P14" s="10" t="s">
        <v>55</v>
      </c>
    </row>
    <row r="15" spans="1:16" ht="24.95" customHeight="1" x14ac:dyDescent="0.15">
      <c r="A15" s="7" t="s">
        <v>66</v>
      </c>
      <c r="B15" s="6" t="s">
        <v>67</v>
      </c>
      <c r="C15" s="6" t="s">
        <v>62</v>
      </c>
      <c r="D15" s="10" t="s">
        <v>55</v>
      </c>
      <c r="E15" s="10" t="s">
        <v>55</v>
      </c>
      <c r="F15" s="10" t="s">
        <v>55</v>
      </c>
      <c r="G15" s="10" t="s">
        <v>55</v>
      </c>
      <c r="H15" s="10" t="s">
        <v>55</v>
      </c>
      <c r="I15" s="10" t="s">
        <v>55</v>
      </c>
      <c r="J15" s="10" t="s">
        <v>55</v>
      </c>
      <c r="K15" s="10" t="s">
        <v>55</v>
      </c>
      <c r="L15" s="10" t="s">
        <v>55</v>
      </c>
      <c r="M15" s="10" t="s">
        <v>55</v>
      </c>
      <c r="N15" s="10" t="s">
        <v>55</v>
      </c>
      <c r="O15" s="10" t="s">
        <v>55</v>
      </c>
      <c r="P15" s="10" t="s">
        <v>55</v>
      </c>
    </row>
    <row r="16" spans="1:16" ht="50.1" customHeight="1" x14ac:dyDescent="0.15">
      <c r="A16" s="7" t="s">
        <v>69</v>
      </c>
      <c r="B16" s="6" t="s">
        <v>70</v>
      </c>
      <c r="C16" s="6" t="s">
        <v>71</v>
      </c>
      <c r="D16" s="10">
        <v>203421656.30000001</v>
      </c>
      <c r="E16" s="10">
        <v>150807656.30000001</v>
      </c>
      <c r="F16" s="10" t="s">
        <v>55</v>
      </c>
      <c r="G16" s="10" t="s">
        <v>55</v>
      </c>
      <c r="H16" s="10" t="s">
        <v>55</v>
      </c>
      <c r="I16" s="10" t="s">
        <v>55</v>
      </c>
      <c r="J16" s="10" t="s">
        <v>55</v>
      </c>
      <c r="K16" s="10" t="s">
        <v>55</v>
      </c>
      <c r="L16" s="10">
        <v>52614000</v>
      </c>
      <c r="M16" s="10" t="s">
        <v>55</v>
      </c>
      <c r="N16" s="10" t="s">
        <v>55</v>
      </c>
      <c r="O16" s="10">
        <v>203421656.30000001</v>
      </c>
      <c r="P16" s="10">
        <v>203421656.30000001</v>
      </c>
    </row>
    <row r="17" spans="1:16" ht="87.95" customHeight="1" x14ac:dyDescent="0.15">
      <c r="A17" s="7" t="s">
        <v>72</v>
      </c>
      <c r="B17" s="6" t="s">
        <v>73</v>
      </c>
      <c r="C17" s="6" t="s">
        <v>71</v>
      </c>
      <c r="D17" s="10">
        <v>150807656.30000001</v>
      </c>
      <c r="E17" s="10">
        <v>150807656.30000001</v>
      </c>
      <c r="F17" s="10" t="s">
        <v>55</v>
      </c>
      <c r="G17" s="10" t="s">
        <v>55</v>
      </c>
      <c r="H17" s="10" t="s">
        <v>55</v>
      </c>
      <c r="I17" s="10" t="s">
        <v>55</v>
      </c>
      <c r="J17" s="10" t="s">
        <v>55</v>
      </c>
      <c r="K17" s="10" t="s">
        <v>55</v>
      </c>
      <c r="L17" s="10" t="s">
        <v>55</v>
      </c>
      <c r="M17" s="10" t="s">
        <v>55</v>
      </c>
      <c r="N17" s="10" t="s">
        <v>55</v>
      </c>
      <c r="O17" s="10">
        <v>150807656.30000001</v>
      </c>
      <c r="P17" s="10">
        <v>150807656.30000001</v>
      </c>
    </row>
    <row r="18" spans="1:16" ht="50.1" customHeight="1" x14ac:dyDescent="0.15">
      <c r="A18" s="7" t="s">
        <v>75</v>
      </c>
      <c r="B18" s="6" t="s">
        <v>76</v>
      </c>
      <c r="C18" s="6" t="s">
        <v>71</v>
      </c>
      <c r="D18" s="10" t="s">
        <v>55</v>
      </c>
      <c r="E18" s="10" t="s">
        <v>55</v>
      </c>
      <c r="F18" s="10" t="s">
        <v>55</v>
      </c>
      <c r="G18" s="10" t="s">
        <v>55</v>
      </c>
      <c r="H18" s="10" t="s">
        <v>55</v>
      </c>
      <c r="I18" s="10" t="s">
        <v>55</v>
      </c>
      <c r="J18" s="10" t="s">
        <v>55</v>
      </c>
      <c r="K18" s="10" t="s">
        <v>55</v>
      </c>
      <c r="L18" s="10" t="s">
        <v>55</v>
      </c>
      <c r="M18" s="10" t="s">
        <v>55</v>
      </c>
      <c r="N18" s="10" t="s">
        <v>55</v>
      </c>
      <c r="O18" s="10" t="s">
        <v>55</v>
      </c>
      <c r="P18" s="10" t="s">
        <v>55</v>
      </c>
    </row>
    <row r="19" spans="1:16" ht="50.1" customHeight="1" x14ac:dyDescent="0.15">
      <c r="A19" s="7" t="s">
        <v>78</v>
      </c>
      <c r="B19" s="6" t="s">
        <v>79</v>
      </c>
      <c r="C19" s="6" t="s">
        <v>80</v>
      </c>
      <c r="D19" s="10" t="s">
        <v>55</v>
      </c>
      <c r="E19" s="10" t="s">
        <v>55</v>
      </c>
      <c r="F19" s="10" t="s">
        <v>55</v>
      </c>
      <c r="G19" s="10" t="s">
        <v>55</v>
      </c>
      <c r="H19" s="10" t="s">
        <v>55</v>
      </c>
      <c r="I19" s="10" t="s">
        <v>55</v>
      </c>
      <c r="J19" s="10" t="s">
        <v>55</v>
      </c>
      <c r="K19" s="10" t="s">
        <v>55</v>
      </c>
      <c r="L19" s="10" t="s">
        <v>55</v>
      </c>
      <c r="M19" s="10" t="s">
        <v>55</v>
      </c>
      <c r="N19" s="10" t="s">
        <v>55</v>
      </c>
      <c r="O19" s="10" t="s">
        <v>55</v>
      </c>
      <c r="P19" s="10" t="s">
        <v>55</v>
      </c>
    </row>
    <row r="20" spans="1:16" ht="38.1" customHeight="1" x14ac:dyDescent="0.15">
      <c r="A20" s="7" t="s">
        <v>81</v>
      </c>
      <c r="B20" s="6" t="s">
        <v>82</v>
      </c>
      <c r="C20" s="6" t="s">
        <v>80</v>
      </c>
      <c r="D20" s="10" t="s">
        <v>55</v>
      </c>
      <c r="E20" s="10" t="s">
        <v>55</v>
      </c>
      <c r="F20" s="10" t="s">
        <v>55</v>
      </c>
      <c r="G20" s="10" t="s">
        <v>55</v>
      </c>
      <c r="H20" s="10" t="s">
        <v>55</v>
      </c>
      <c r="I20" s="10" t="s">
        <v>55</v>
      </c>
      <c r="J20" s="10" t="s">
        <v>55</v>
      </c>
      <c r="K20" s="10" t="s">
        <v>55</v>
      </c>
      <c r="L20" s="10" t="s">
        <v>55</v>
      </c>
      <c r="M20" s="10" t="s">
        <v>55</v>
      </c>
      <c r="N20" s="10" t="s">
        <v>55</v>
      </c>
      <c r="O20" s="10" t="s">
        <v>55</v>
      </c>
      <c r="P20" s="10" t="s">
        <v>55</v>
      </c>
    </row>
    <row r="21" spans="1:16" ht="24.95" customHeight="1" x14ac:dyDescent="0.15">
      <c r="A21" s="7" t="s">
        <v>84</v>
      </c>
      <c r="B21" s="6" t="s">
        <v>85</v>
      </c>
      <c r="C21" s="6" t="s">
        <v>86</v>
      </c>
      <c r="D21" s="10" t="s">
        <v>55</v>
      </c>
      <c r="E21" s="10" t="s">
        <v>55</v>
      </c>
      <c r="F21" s="10" t="s">
        <v>55</v>
      </c>
      <c r="G21" s="10" t="s">
        <v>55</v>
      </c>
      <c r="H21" s="10" t="s">
        <v>55</v>
      </c>
      <c r="I21" s="10" t="s">
        <v>55</v>
      </c>
      <c r="J21" s="10" t="s">
        <v>55</v>
      </c>
      <c r="K21" s="10" t="s">
        <v>55</v>
      </c>
      <c r="L21" s="10" t="s">
        <v>55</v>
      </c>
      <c r="M21" s="10" t="s">
        <v>55</v>
      </c>
      <c r="N21" s="10" t="s">
        <v>55</v>
      </c>
      <c r="O21" s="10" t="s">
        <v>55</v>
      </c>
      <c r="P21" s="10" t="s">
        <v>55</v>
      </c>
    </row>
    <row r="22" spans="1:16" ht="38.1" customHeight="1" x14ac:dyDescent="0.15">
      <c r="A22" s="7" t="s">
        <v>87</v>
      </c>
      <c r="B22" s="6" t="s">
        <v>88</v>
      </c>
      <c r="C22" s="6" t="s">
        <v>86</v>
      </c>
      <c r="D22" s="10" t="s">
        <v>55</v>
      </c>
      <c r="E22" s="10" t="s">
        <v>55</v>
      </c>
      <c r="F22" s="10" t="s">
        <v>55</v>
      </c>
      <c r="G22" s="10" t="s">
        <v>55</v>
      </c>
      <c r="H22" s="10" t="s">
        <v>55</v>
      </c>
      <c r="I22" s="10" t="s">
        <v>55</v>
      </c>
      <c r="J22" s="10" t="s">
        <v>55</v>
      </c>
      <c r="K22" s="10" t="s">
        <v>55</v>
      </c>
      <c r="L22" s="10" t="s">
        <v>55</v>
      </c>
      <c r="M22" s="10" t="s">
        <v>55</v>
      </c>
      <c r="N22" s="10" t="s">
        <v>55</v>
      </c>
      <c r="O22" s="10" t="s">
        <v>55</v>
      </c>
      <c r="P22" s="10" t="s">
        <v>55</v>
      </c>
    </row>
    <row r="23" spans="1:16" ht="24.95" customHeight="1" x14ac:dyDescent="0.15">
      <c r="A23" s="7" t="s">
        <v>89</v>
      </c>
      <c r="B23" s="6" t="s">
        <v>90</v>
      </c>
      <c r="C23" s="6" t="s">
        <v>86</v>
      </c>
      <c r="D23" s="10" t="s">
        <v>55</v>
      </c>
      <c r="E23" s="10" t="s">
        <v>55</v>
      </c>
      <c r="F23" s="10" t="s">
        <v>55</v>
      </c>
      <c r="G23" s="10" t="s">
        <v>55</v>
      </c>
      <c r="H23" s="10" t="s">
        <v>55</v>
      </c>
      <c r="I23" s="10" t="s">
        <v>55</v>
      </c>
      <c r="J23" s="10" t="s">
        <v>55</v>
      </c>
      <c r="K23" s="10" t="s">
        <v>55</v>
      </c>
      <c r="L23" s="10" t="s">
        <v>55</v>
      </c>
      <c r="M23" s="10" t="s">
        <v>55</v>
      </c>
      <c r="N23" s="10" t="s">
        <v>55</v>
      </c>
      <c r="O23" s="10" t="s">
        <v>55</v>
      </c>
      <c r="P23" s="10" t="s">
        <v>55</v>
      </c>
    </row>
    <row r="24" spans="1:16" ht="24.95" customHeight="1" x14ac:dyDescent="0.15">
      <c r="A24" s="7" t="s">
        <v>91</v>
      </c>
      <c r="B24" s="6" t="s">
        <v>92</v>
      </c>
      <c r="C24" s="6" t="s">
        <v>86</v>
      </c>
      <c r="D24" s="10" t="s">
        <v>55</v>
      </c>
      <c r="E24" s="10" t="s">
        <v>55</v>
      </c>
      <c r="F24" s="10" t="s">
        <v>55</v>
      </c>
      <c r="G24" s="10" t="s">
        <v>55</v>
      </c>
      <c r="H24" s="10" t="s">
        <v>55</v>
      </c>
      <c r="I24" s="10" t="s">
        <v>55</v>
      </c>
      <c r="J24" s="10" t="s">
        <v>55</v>
      </c>
      <c r="K24" s="10" t="s">
        <v>55</v>
      </c>
      <c r="L24" s="10" t="s">
        <v>55</v>
      </c>
      <c r="M24" s="10" t="s">
        <v>55</v>
      </c>
      <c r="N24" s="10" t="s">
        <v>55</v>
      </c>
      <c r="O24" s="10" t="s">
        <v>55</v>
      </c>
      <c r="P24" s="10" t="s">
        <v>55</v>
      </c>
    </row>
    <row r="25" spans="1:16" ht="24.95" customHeight="1" x14ac:dyDescent="0.15">
      <c r="A25" s="7" t="s">
        <v>93</v>
      </c>
      <c r="B25" s="6" t="s">
        <v>94</v>
      </c>
      <c r="C25" s="6" t="s">
        <v>86</v>
      </c>
      <c r="D25" s="10" t="s">
        <v>55</v>
      </c>
      <c r="E25" s="10" t="s">
        <v>55</v>
      </c>
      <c r="F25" s="10" t="s">
        <v>55</v>
      </c>
      <c r="G25" s="10" t="s">
        <v>55</v>
      </c>
      <c r="H25" s="10" t="s">
        <v>55</v>
      </c>
      <c r="I25" s="10" t="s">
        <v>55</v>
      </c>
      <c r="J25" s="10" t="s">
        <v>55</v>
      </c>
      <c r="K25" s="10" t="s">
        <v>55</v>
      </c>
      <c r="L25" s="10" t="s">
        <v>55</v>
      </c>
      <c r="M25" s="10" t="s">
        <v>55</v>
      </c>
      <c r="N25" s="10" t="s">
        <v>55</v>
      </c>
      <c r="O25" s="10" t="s">
        <v>55</v>
      </c>
      <c r="P25" s="10" t="s">
        <v>55</v>
      </c>
    </row>
    <row r="26" spans="1:16" ht="24.95" customHeight="1" x14ac:dyDescent="0.15">
      <c r="A26" s="7" t="s">
        <v>95</v>
      </c>
      <c r="B26" s="6" t="s">
        <v>96</v>
      </c>
      <c r="C26" s="6" t="s">
        <v>97</v>
      </c>
      <c r="D26" s="10" t="s">
        <v>55</v>
      </c>
      <c r="E26" s="10" t="s">
        <v>55</v>
      </c>
      <c r="F26" s="10" t="s">
        <v>55</v>
      </c>
      <c r="G26" s="10" t="s">
        <v>55</v>
      </c>
      <c r="H26" s="10" t="s">
        <v>55</v>
      </c>
      <c r="I26" s="10" t="s">
        <v>55</v>
      </c>
      <c r="J26" s="10" t="s">
        <v>55</v>
      </c>
      <c r="K26" s="10" t="s">
        <v>55</v>
      </c>
      <c r="L26" s="10" t="s">
        <v>55</v>
      </c>
      <c r="M26" s="10" t="s">
        <v>55</v>
      </c>
      <c r="N26" s="10" t="s">
        <v>55</v>
      </c>
      <c r="O26" s="10" t="s">
        <v>55</v>
      </c>
      <c r="P26" s="10" t="s">
        <v>55</v>
      </c>
    </row>
    <row r="27" spans="1:16" ht="24.95" customHeight="1" x14ac:dyDescent="0.15">
      <c r="A27" s="7" t="s">
        <v>98</v>
      </c>
      <c r="B27" s="6" t="s">
        <v>99</v>
      </c>
      <c r="C27" s="6" t="s">
        <v>97</v>
      </c>
      <c r="D27" s="10" t="s">
        <v>55</v>
      </c>
      <c r="E27" s="10" t="s">
        <v>55</v>
      </c>
      <c r="F27" s="10" t="s">
        <v>55</v>
      </c>
      <c r="G27" s="10" t="s">
        <v>55</v>
      </c>
      <c r="H27" s="10" t="s">
        <v>55</v>
      </c>
      <c r="I27" s="10" t="s">
        <v>55</v>
      </c>
      <c r="J27" s="10" t="s">
        <v>55</v>
      </c>
      <c r="K27" s="10" t="s">
        <v>55</v>
      </c>
      <c r="L27" s="10" t="s">
        <v>55</v>
      </c>
      <c r="M27" s="10" t="s">
        <v>55</v>
      </c>
      <c r="N27" s="10" t="s">
        <v>55</v>
      </c>
      <c r="O27" s="10" t="s">
        <v>55</v>
      </c>
      <c r="P27" s="10" t="s">
        <v>55</v>
      </c>
    </row>
    <row r="28" spans="1:16" ht="24.95" customHeight="1" x14ac:dyDescent="0.15">
      <c r="A28" s="7" t="s">
        <v>100</v>
      </c>
      <c r="B28" s="6" t="s">
        <v>101</v>
      </c>
      <c r="C28" s="6" t="s">
        <v>54</v>
      </c>
      <c r="D28" s="10" t="s">
        <v>55</v>
      </c>
      <c r="E28" s="10" t="s">
        <v>55</v>
      </c>
      <c r="F28" s="10" t="s">
        <v>55</v>
      </c>
      <c r="G28" s="10" t="s">
        <v>55</v>
      </c>
      <c r="H28" s="10" t="s">
        <v>55</v>
      </c>
      <c r="I28" s="10" t="s">
        <v>55</v>
      </c>
      <c r="J28" s="10" t="s">
        <v>55</v>
      </c>
      <c r="K28" s="10" t="s">
        <v>55</v>
      </c>
      <c r="L28" s="10" t="s">
        <v>55</v>
      </c>
      <c r="M28" s="10" t="s">
        <v>55</v>
      </c>
      <c r="N28" s="10" t="s">
        <v>55</v>
      </c>
      <c r="O28" s="10" t="s">
        <v>55</v>
      </c>
      <c r="P28" s="10" t="s">
        <v>55</v>
      </c>
    </row>
    <row r="29" spans="1:16" ht="24.95" customHeight="1" x14ac:dyDescent="0.15">
      <c r="A29" s="7" t="s">
        <v>102</v>
      </c>
      <c r="B29" s="6" t="s">
        <v>103</v>
      </c>
      <c r="C29" s="6" t="s">
        <v>54</v>
      </c>
      <c r="D29" s="10" t="s">
        <v>55</v>
      </c>
      <c r="E29" s="10" t="s">
        <v>55</v>
      </c>
      <c r="F29" s="10" t="s">
        <v>55</v>
      </c>
      <c r="G29" s="10" t="s">
        <v>55</v>
      </c>
      <c r="H29" s="10" t="s">
        <v>55</v>
      </c>
      <c r="I29" s="10" t="s">
        <v>55</v>
      </c>
      <c r="J29" s="10" t="s">
        <v>55</v>
      </c>
      <c r="K29" s="10" t="s">
        <v>55</v>
      </c>
      <c r="L29" s="10" t="s">
        <v>55</v>
      </c>
      <c r="M29" s="10" t="s">
        <v>55</v>
      </c>
      <c r="N29" s="10" t="s">
        <v>55</v>
      </c>
      <c r="O29" s="10" t="s">
        <v>55</v>
      </c>
      <c r="P29" s="10" t="s">
        <v>55</v>
      </c>
    </row>
    <row r="30" spans="1:16" ht="50.1" customHeight="1" x14ac:dyDescent="0.15">
      <c r="A30" s="7" t="s">
        <v>104</v>
      </c>
      <c r="B30" s="6" t="s">
        <v>105</v>
      </c>
      <c r="C30" s="6" t="s">
        <v>106</v>
      </c>
      <c r="D30" s="10" t="s">
        <v>55</v>
      </c>
      <c r="E30" s="10" t="s">
        <v>55</v>
      </c>
      <c r="F30" s="10" t="s">
        <v>55</v>
      </c>
      <c r="G30" s="10" t="s">
        <v>55</v>
      </c>
      <c r="H30" s="10" t="s">
        <v>55</v>
      </c>
      <c r="I30" s="10" t="s">
        <v>55</v>
      </c>
      <c r="J30" s="10" t="s">
        <v>55</v>
      </c>
      <c r="K30" s="10" t="s">
        <v>55</v>
      </c>
      <c r="L30" s="10" t="s">
        <v>55</v>
      </c>
      <c r="M30" s="10" t="s">
        <v>55</v>
      </c>
      <c r="N30" s="10" t="s">
        <v>55</v>
      </c>
      <c r="O30" s="10" t="s">
        <v>55</v>
      </c>
      <c r="P30" s="10" t="s">
        <v>55</v>
      </c>
    </row>
    <row r="31" spans="1:16" ht="24.95" customHeight="1" x14ac:dyDescent="0.15">
      <c r="A31" s="7" t="s">
        <v>107</v>
      </c>
      <c r="B31" s="6" t="s">
        <v>108</v>
      </c>
      <c r="C31" s="6" t="s">
        <v>54</v>
      </c>
      <c r="D31" s="10">
        <v>203421656.30000001</v>
      </c>
      <c r="E31" s="10">
        <v>150807656.30000001</v>
      </c>
      <c r="F31" s="10" t="s">
        <v>55</v>
      </c>
      <c r="G31" s="10" t="s">
        <v>55</v>
      </c>
      <c r="H31" s="10" t="s">
        <v>55</v>
      </c>
      <c r="I31" s="10" t="s">
        <v>55</v>
      </c>
      <c r="J31" s="10" t="s">
        <v>55</v>
      </c>
      <c r="K31" s="10" t="s">
        <v>55</v>
      </c>
      <c r="L31" s="10">
        <v>52614000</v>
      </c>
      <c r="M31" s="10" t="s">
        <v>55</v>
      </c>
      <c r="N31" s="10" t="s">
        <v>55</v>
      </c>
      <c r="O31" s="10">
        <v>203421656.30000001</v>
      </c>
      <c r="P31" s="10">
        <v>203421656.30000001</v>
      </c>
    </row>
    <row r="32" spans="1:16" ht="38.1" customHeight="1" x14ac:dyDescent="0.15">
      <c r="A32" s="7" t="s">
        <v>109</v>
      </c>
      <c r="B32" s="6" t="s">
        <v>110</v>
      </c>
      <c r="C32" s="6" t="s">
        <v>54</v>
      </c>
      <c r="D32" s="10">
        <v>148456091.91</v>
      </c>
      <c r="E32" s="10">
        <v>101673988.25</v>
      </c>
      <c r="F32" s="10" t="s">
        <v>55</v>
      </c>
      <c r="G32" s="10" t="s">
        <v>55</v>
      </c>
      <c r="H32" s="10" t="s">
        <v>55</v>
      </c>
      <c r="I32" s="10" t="s">
        <v>55</v>
      </c>
      <c r="J32" s="10" t="s">
        <v>55</v>
      </c>
      <c r="K32" s="10" t="s">
        <v>55</v>
      </c>
      <c r="L32" s="10">
        <v>46782103.659999996</v>
      </c>
      <c r="M32" s="10" t="s">
        <v>55</v>
      </c>
      <c r="N32" s="10" t="s">
        <v>55</v>
      </c>
      <c r="O32" s="10">
        <v>148456091.91</v>
      </c>
      <c r="P32" s="10">
        <v>148456091.91</v>
      </c>
    </row>
    <row r="33" spans="1:16" ht="38.1" customHeight="1" x14ac:dyDescent="0.15">
      <c r="A33" s="7" t="s">
        <v>111</v>
      </c>
      <c r="B33" s="6" t="s">
        <v>112</v>
      </c>
      <c r="C33" s="6" t="s">
        <v>113</v>
      </c>
      <c r="D33" s="10">
        <v>113841929.27</v>
      </c>
      <c r="E33" s="10">
        <v>78183401.120000005</v>
      </c>
      <c r="F33" s="10" t="s">
        <v>55</v>
      </c>
      <c r="G33" s="10" t="s">
        <v>55</v>
      </c>
      <c r="H33" s="10" t="s">
        <v>55</v>
      </c>
      <c r="I33" s="10" t="s">
        <v>55</v>
      </c>
      <c r="J33" s="10" t="s">
        <v>55</v>
      </c>
      <c r="K33" s="10" t="s">
        <v>55</v>
      </c>
      <c r="L33" s="10">
        <v>35658528.149999999</v>
      </c>
      <c r="M33" s="10" t="s">
        <v>55</v>
      </c>
      <c r="N33" s="10" t="s">
        <v>55</v>
      </c>
      <c r="O33" s="10">
        <v>113841929.27</v>
      </c>
      <c r="P33" s="10">
        <v>113841929.27</v>
      </c>
    </row>
    <row r="34" spans="1:16" ht="38.1" customHeight="1" x14ac:dyDescent="0.15">
      <c r="A34" s="7" t="s">
        <v>114</v>
      </c>
      <c r="B34" s="6" t="s">
        <v>115</v>
      </c>
      <c r="C34" s="6" t="s">
        <v>113</v>
      </c>
      <c r="D34" s="10">
        <v>113291929.27</v>
      </c>
      <c r="E34" s="10">
        <v>77783401.120000005</v>
      </c>
      <c r="F34" s="10" t="s">
        <v>55</v>
      </c>
      <c r="G34" s="10" t="s">
        <v>55</v>
      </c>
      <c r="H34" s="10" t="s">
        <v>55</v>
      </c>
      <c r="I34" s="10" t="s">
        <v>55</v>
      </c>
      <c r="J34" s="10" t="s">
        <v>55</v>
      </c>
      <c r="K34" s="10" t="s">
        <v>55</v>
      </c>
      <c r="L34" s="10">
        <v>35508528.149999999</v>
      </c>
      <c r="M34" s="10" t="s">
        <v>55</v>
      </c>
      <c r="N34" s="10" t="s">
        <v>55</v>
      </c>
      <c r="O34" s="10">
        <v>113291929.27</v>
      </c>
      <c r="P34" s="10">
        <v>113291929.27</v>
      </c>
    </row>
    <row r="35" spans="1:16" ht="38.1" customHeight="1" x14ac:dyDescent="0.15">
      <c r="A35" s="7" t="s">
        <v>117</v>
      </c>
      <c r="B35" s="6" t="s">
        <v>118</v>
      </c>
      <c r="C35" s="6" t="s">
        <v>113</v>
      </c>
      <c r="D35" s="10">
        <v>73655792.019999996</v>
      </c>
      <c r="E35" s="10">
        <v>51184493.68</v>
      </c>
      <c r="F35" s="10" t="s">
        <v>55</v>
      </c>
      <c r="G35" s="10" t="s">
        <v>55</v>
      </c>
      <c r="H35" s="10" t="s">
        <v>55</v>
      </c>
      <c r="I35" s="10" t="s">
        <v>55</v>
      </c>
      <c r="J35" s="10" t="s">
        <v>55</v>
      </c>
      <c r="K35" s="10" t="s">
        <v>55</v>
      </c>
      <c r="L35" s="10">
        <v>22471298.34</v>
      </c>
      <c r="M35" s="10" t="s">
        <v>55</v>
      </c>
      <c r="N35" s="10" t="s">
        <v>55</v>
      </c>
      <c r="O35" s="10">
        <v>73655792.019999996</v>
      </c>
      <c r="P35" s="10">
        <v>73655792.019999996</v>
      </c>
    </row>
    <row r="36" spans="1:16" ht="24.95" customHeight="1" x14ac:dyDescent="0.15">
      <c r="A36" s="7" t="s">
        <v>119</v>
      </c>
      <c r="B36" s="6" t="s">
        <v>120</v>
      </c>
      <c r="C36" s="6" t="s">
        <v>113</v>
      </c>
      <c r="D36" s="10">
        <v>67540372</v>
      </c>
      <c r="E36" s="10">
        <v>46379676.719999999</v>
      </c>
      <c r="F36" s="10" t="s">
        <v>55</v>
      </c>
      <c r="G36" s="10" t="s">
        <v>55</v>
      </c>
      <c r="H36" s="10" t="s">
        <v>55</v>
      </c>
      <c r="I36" s="10" t="s">
        <v>55</v>
      </c>
      <c r="J36" s="10" t="s">
        <v>55</v>
      </c>
      <c r="K36" s="10" t="s">
        <v>55</v>
      </c>
      <c r="L36" s="10">
        <v>21160695.280000001</v>
      </c>
      <c r="M36" s="10" t="s">
        <v>55</v>
      </c>
      <c r="N36" s="10" t="s">
        <v>55</v>
      </c>
      <c r="O36" s="10">
        <v>67540372</v>
      </c>
      <c r="P36" s="10">
        <v>67540372</v>
      </c>
    </row>
    <row r="37" spans="1:16" ht="24.95" customHeight="1" x14ac:dyDescent="0.15">
      <c r="A37" s="7" t="s">
        <v>121</v>
      </c>
      <c r="B37" s="6" t="s">
        <v>122</v>
      </c>
      <c r="C37" s="6" t="s">
        <v>113</v>
      </c>
      <c r="D37" s="10">
        <v>6115420.0199999996</v>
      </c>
      <c r="E37" s="10">
        <v>4804816.96</v>
      </c>
      <c r="F37" s="10" t="s">
        <v>55</v>
      </c>
      <c r="G37" s="10" t="s">
        <v>55</v>
      </c>
      <c r="H37" s="10" t="s">
        <v>55</v>
      </c>
      <c r="I37" s="10" t="s">
        <v>55</v>
      </c>
      <c r="J37" s="10" t="s">
        <v>55</v>
      </c>
      <c r="K37" s="10" t="s">
        <v>55</v>
      </c>
      <c r="L37" s="10">
        <v>1310603.06</v>
      </c>
      <c r="M37" s="10" t="s">
        <v>55</v>
      </c>
      <c r="N37" s="10" t="s">
        <v>55</v>
      </c>
      <c r="O37" s="10">
        <v>6115420.0199999996</v>
      </c>
      <c r="P37" s="10">
        <v>6115420.0199999996</v>
      </c>
    </row>
    <row r="38" spans="1:16" ht="24.95" customHeight="1" x14ac:dyDescent="0.15">
      <c r="A38" s="7" t="s">
        <v>123</v>
      </c>
      <c r="B38" s="6" t="s">
        <v>124</v>
      </c>
      <c r="C38" s="6" t="s">
        <v>113</v>
      </c>
      <c r="D38" s="10">
        <v>39636137.25</v>
      </c>
      <c r="E38" s="10">
        <v>26598907.440000001</v>
      </c>
      <c r="F38" s="10" t="s">
        <v>55</v>
      </c>
      <c r="G38" s="10" t="s">
        <v>55</v>
      </c>
      <c r="H38" s="10" t="s">
        <v>55</v>
      </c>
      <c r="I38" s="10" t="s">
        <v>55</v>
      </c>
      <c r="J38" s="10" t="s">
        <v>55</v>
      </c>
      <c r="K38" s="10" t="s">
        <v>55</v>
      </c>
      <c r="L38" s="10">
        <v>13037229.810000001</v>
      </c>
      <c r="M38" s="10" t="s">
        <v>55</v>
      </c>
      <c r="N38" s="10" t="s">
        <v>55</v>
      </c>
      <c r="O38" s="10">
        <v>39636137.25</v>
      </c>
      <c r="P38" s="10">
        <v>39636137.25</v>
      </c>
    </row>
    <row r="39" spans="1:16" ht="24.95" customHeight="1" x14ac:dyDescent="0.15">
      <c r="A39" s="7" t="s">
        <v>125</v>
      </c>
      <c r="B39" s="6" t="s">
        <v>126</v>
      </c>
      <c r="C39" s="6" t="s">
        <v>113</v>
      </c>
      <c r="D39" s="10">
        <v>20042434.870000001</v>
      </c>
      <c r="E39" s="10">
        <v>12959082.07</v>
      </c>
      <c r="F39" s="10" t="s">
        <v>55</v>
      </c>
      <c r="G39" s="10" t="s">
        <v>55</v>
      </c>
      <c r="H39" s="10" t="s">
        <v>55</v>
      </c>
      <c r="I39" s="10" t="s">
        <v>55</v>
      </c>
      <c r="J39" s="10" t="s">
        <v>55</v>
      </c>
      <c r="K39" s="10" t="s">
        <v>55</v>
      </c>
      <c r="L39" s="10">
        <v>7083352.7999999998</v>
      </c>
      <c r="M39" s="10" t="s">
        <v>55</v>
      </c>
      <c r="N39" s="10" t="s">
        <v>55</v>
      </c>
      <c r="O39" s="10">
        <v>20042434.870000001</v>
      </c>
      <c r="P39" s="10">
        <v>20042434.870000001</v>
      </c>
    </row>
    <row r="40" spans="1:16" ht="24.95" customHeight="1" x14ac:dyDescent="0.15">
      <c r="A40" s="7" t="s">
        <v>127</v>
      </c>
      <c r="B40" s="6" t="s">
        <v>128</v>
      </c>
      <c r="C40" s="6" t="s">
        <v>113</v>
      </c>
      <c r="D40" s="10">
        <v>4916044.09</v>
      </c>
      <c r="E40" s="10">
        <v>2931838.87</v>
      </c>
      <c r="F40" s="10" t="s">
        <v>55</v>
      </c>
      <c r="G40" s="10" t="s">
        <v>55</v>
      </c>
      <c r="H40" s="10" t="s">
        <v>55</v>
      </c>
      <c r="I40" s="10" t="s">
        <v>55</v>
      </c>
      <c r="J40" s="10" t="s">
        <v>55</v>
      </c>
      <c r="K40" s="10" t="s">
        <v>55</v>
      </c>
      <c r="L40" s="10">
        <v>1984205.22</v>
      </c>
      <c r="M40" s="10" t="s">
        <v>55</v>
      </c>
      <c r="N40" s="10" t="s">
        <v>55</v>
      </c>
      <c r="O40" s="10">
        <v>4916044.09</v>
      </c>
      <c r="P40" s="10">
        <v>4916044.09</v>
      </c>
    </row>
    <row r="41" spans="1:16" ht="24.95" customHeight="1" x14ac:dyDescent="0.15">
      <c r="A41" s="7" t="s">
        <v>129</v>
      </c>
      <c r="B41" s="6" t="s">
        <v>130</v>
      </c>
      <c r="C41" s="6" t="s">
        <v>113</v>
      </c>
      <c r="D41" s="10" t="s">
        <v>55</v>
      </c>
      <c r="E41" s="10" t="s">
        <v>55</v>
      </c>
      <c r="F41" s="10" t="s">
        <v>55</v>
      </c>
      <c r="G41" s="10" t="s">
        <v>55</v>
      </c>
      <c r="H41" s="10" t="s">
        <v>55</v>
      </c>
      <c r="I41" s="10" t="s">
        <v>55</v>
      </c>
      <c r="J41" s="10" t="s">
        <v>55</v>
      </c>
      <c r="K41" s="10" t="s">
        <v>55</v>
      </c>
      <c r="L41" s="10" t="s">
        <v>55</v>
      </c>
      <c r="M41" s="10" t="s">
        <v>55</v>
      </c>
      <c r="N41" s="10" t="s">
        <v>55</v>
      </c>
      <c r="O41" s="10" t="s">
        <v>55</v>
      </c>
      <c r="P41" s="10" t="s">
        <v>55</v>
      </c>
    </row>
    <row r="42" spans="1:16" ht="24.95" customHeight="1" x14ac:dyDescent="0.15">
      <c r="A42" s="7" t="s">
        <v>131</v>
      </c>
      <c r="B42" s="6" t="s">
        <v>132</v>
      </c>
      <c r="C42" s="6" t="s">
        <v>113</v>
      </c>
      <c r="D42" s="10">
        <v>4916044.09</v>
      </c>
      <c r="E42" s="10">
        <v>2931838.87</v>
      </c>
      <c r="F42" s="10" t="s">
        <v>55</v>
      </c>
      <c r="G42" s="10" t="s">
        <v>55</v>
      </c>
      <c r="H42" s="10" t="s">
        <v>55</v>
      </c>
      <c r="I42" s="10" t="s">
        <v>55</v>
      </c>
      <c r="J42" s="10" t="s">
        <v>55</v>
      </c>
      <c r="K42" s="10" t="s">
        <v>55</v>
      </c>
      <c r="L42" s="10">
        <v>1984205.22</v>
      </c>
      <c r="M42" s="10" t="s">
        <v>55</v>
      </c>
      <c r="N42" s="10" t="s">
        <v>55</v>
      </c>
      <c r="O42" s="10">
        <v>4916044.09</v>
      </c>
      <c r="P42" s="10">
        <v>4916044.09</v>
      </c>
    </row>
    <row r="43" spans="1:16" ht="24.95" customHeight="1" x14ac:dyDescent="0.15">
      <c r="A43" s="7" t="s">
        <v>133</v>
      </c>
      <c r="B43" s="6" t="s">
        <v>134</v>
      </c>
      <c r="C43" s="6" t="s">
        <v>113</v>
      </c>
      <c r="D43" s="10">
        <v>7517878.3799999999</v>
      </c>
      <c r="E43" s="10">
        <v>4940616.29</v>
      </c>
      <c r="F43" s="10" t="s">
        <v>55</v>
      </c>
      <c r="G43" s="10" t="s">
        <v>55</v>
      </c>
      <c r="H43" s="10" t="s">
        <v>55</v>
      </c>
      <c r="I43" s="10" t="s">
        <v>55</v>
      </c>
      <c r="J43" s="10" t="s">
        <v>55</v>
      </c>
      <c r="K43" s="10" t="s">
        <v>55</v>
      </c>
      <c r="L43" s="10">
        <v>2577262.09</v>
      </c>
      <c r="M43" s="10" t="s">
        <v>55</v>
      </c>
      <c r="N43" s="10" t="s">
        <v>55</v>
      </c>
      <c r="O43" s="10">
        <v>7517878.3799999999</v>
      </c>
      <c r="P43" s="10">
        <v>7517878.3799999999</v>
      </c>
    </row>
    <row r="44" spans="1:16" ht="24.95" customHeight="1" x14ac:dyDescent="0.15">
      <c r="A44" s="7" t="s">
        <v>135</v>
      </c>
      <c r="B44" s="6" t="s">
        <v>136</v>
      </c>
      <c r="C44" s="6" t="s">
        <v>113</v>
      </c>
      <c r="D44" s="10">
        <v>5859348.2199999997</v>
      </c>
      <c r="E44" s="10">
        <v>4533994.54</v>
      </c>
      <c r="F44" s="10" t="s">
        <v>55</v>
      </c>
      <c r="G44" s="10" t="s">
        <v>55</v>
      </c>
      <c r="H44" s="10" t="s">
        <v>55</v>
      </c>
      <c r="I44" s="10" t="s">
        <v>55</v>
      </c>
      <c r="J44" s="10" t="s">
        <v>55</v>
      </c>
      <c r="K44" s="10" t="s">
        <v>55</v>
      </c>
      <c r="L44" s="10">
        <v>1325353.68</v>
      </c>
      <c r="M44" s="10" t="s">
        <v>55</v>
      </c>
      <c r="N44" s="10" t="s">
        <v>55</v>
      </c>
      <c r="O44" s="10">
        <v>5859348.2199999997</v>
      </c>
      <c r="P44" s="10">
        <v>5859348.2199999997</v>
      </c>
    </row>
    <row r="45" spans="1:16" ht="24.95" customHeight="1" x14ac:dyDescent="0.15">
      <c r="A45" s="7" t="s">
        <v>137</v>
      </c>
      <c r="B45" s="6" t="s">
        <v>138</v>
      </c>
      <c r="C45" s="6" t="s">
        <v>113</v>
      </c>
      <c r="D45" s="10">
        <v>1300431.69</v>
      </c>
      <c r="E45" s="10">
        <v>1233375.67</v>
      </c>
      <c r="F45" s="10" t="s">
        <v>55</v>
      </c>
      <c r="G45" s="10" t="s">
        <v>55</v>
      </c>
      <c r="H45" s="10" t="s">
        <v>55</v>
      </c>
      <c r="I45" s="10" t="s">
        <v>55</v>
      </c>
      <c r="J45" s="10" t="s">
        <v>55</v>
      </c>
      <c r="K45" s="10" t="s">
        <v>55</v>
      </c>
      <c r="L45" s="10">
        <v>67056.02</v>
      </c>
      <c r="M45" s="10" t="s">
        <v>55</v>
      </c>
      <c r="N45" s="10" t="s">
        <v>55</v>
      </c>
      <c r="O45" s="10">
        <v>1300431.69</v>
      </c>
      <c r="P45" s="10">
        <v>1300431.69</v>
      </c>
    </row>
    <row r="46" spans="1:16" ht="24.95" customHeight="1" x14ac:dyDescent="0.15">
      <c r="A46" s="7" t="s">
        <v>139</v>
      </c>
      <c r="B46" s="6" t="s">
        <v>140</v>
      </c>
      <c r="C46" s="6" t="s">
        <v>113</v>
      </c>
      <c r="D46" s="10">
        <v>550000</v>
      </c>
      <c r="E46" s="10">
        <v>400000</v>
      </c>
      <c r="F46" s="10" t="s">
        <v>55</v>
      </c>
      <c r="G46" s="10" t="s">
        <v>55</v>
      </c>
      <c r="H46" s="10" t="s">
        <v>55</v>
      </c>
      <c r="I46" s="10" t="s">
        <v>55</v>
      </c>
      <c r="J46" s="10" t="s">
        <v>55</v>
      </c>
      <c r="K46" s="10" t="s">
        <v>55</v>
      </c>
      <c r="L46" s="10">
        <v>150000</v>
      </c>
      <c r="M46" s="10" t="s">
        <v>55</v>
      </c>
      <c r="N46" s="10" t="s">
        <v>55</v>
      </c>
      <c r="O46" s="10">
        <v>550000</v>
      </c>
      <c r="P46" s="10">
        <v>550000</v>
      </c>
    </row>
    <row r="47" spans="1:16" ht="50.1" customHeight="1" x14ac:dyDescent="0.15">
      <c r="A47" s="7" t="s">
        <v>142</v>
      </c>
      <c r="B47" s="6" t="s">
        <v>143</v>
      </c>
      <c r="C47" s="6" t="s">
        <v>144</v>
      </c>
      <c r="D47" s="10">
        <v>400000</v>
      </c>
      <c r="E47" s="10" t="s">
        <v>55</v>
      </c>
      <c r="F47" s="10" t="s">
        <v>55</v>
      </c>
      <c r="G47" s="10" t="s">
        <v>55</v>
      </c>
      <c r="H47" s="10" t="s">
        <v>55</v>
      </c>
      <c r="I47" s="10" t="s">
        <v>55</v>
      </c>
      <c r="J47" s="10" t="s">
        <v>55</v>
      </c>
      <c r="K47" s="10" t="s">
        <v>55</v>
      </c>
      <c r="L47" s="10">
        <v>400000</v>
      </c>
      <c r="M47" s="10" t="s">
        <v>55</v>
      </c>
      <c r="N47" s="10" t="s">
        <v>55</v>
      </c>
      <c r="O47" s="10">
        <v>400000</v>
      </c>
      <c r="P47" s="10">
        <v>400000</v>
      </c>
    </row>
    <row r="48" spans="1:16" ht="63" customHeight="1" x14ac:dyDescent="0.15">
      <c r="A48" s="7" t="s">
        <v>145</v>
      </c>
      <c r="B48" s="6" t="s">
        <v>146</v>
      </c>
      <c r="C48" s="6" t="s">
        <v>144</v>
      </c>
      <c r="D48" s="10">
        <v>50000</v>
      </c>
      <c r="E48" s="10" t="s">
        <v>55</v>
      </c>
      <c r="F48" s="10" t="s">
        <v>55</v>
      </c>
      <c r="G48" s="10" t="s">
        <v>55</v>
      </c>
      <c r="H48" s="10" t="s">
        <v>55</v>
      </c>
      <c r="I48" s="10" t="s">
        <v>55</v>
      </c>
      <c r="J48" s="10" t="s">
        <v>55</v>
      </c>
      <c r="K48" s="10" t="s">
        <v>55</v>
      </c>
      <c r="L48" s="10">
        <v>50000</v>
      </c>
      <c r="M48" s="10" t="s">
        <v>55</v>
      </c>
      <c r="N48" s="10" t="s">
        <v>55</v>
      </c>
      <c r="O48" s="10">
        <v>50000</v>
      </c>
      <c r="P48" s="10">
        <v>50000</v>
      </c>
    </row>
    <row r="49" spans="1:16" ht="24.95" customHeight="1" x14ac:dyDescent="0.15">
      <c r="A49" s="7" t="s">
        <v>148</v>
      </c>
      <c r="B49" s="6" t="s">
        <v>149</v>
      </c>
      <c r="C49" s="6" t="s">
        <v>144</v>
      </c>
      <c r="D49" s="10" t="s">
        <v>55</v>
      </c>
      <c r="E49" s="10" t="s">
        <v>55</v>
      </c>
      <c r="F49" s="10" t="s">
        <v>55</v>
      </c>
      <c r="G49" s="10" t="s">
        <v>55</v>
      </c>
      <c r="H49" s="10" t="s">
        <v>55</v>
      </c>
      <c r="I49" s="10" t="s">
        <v>55</v>
      </c>
      <c r="J49" s="10" t="s">
        <v>55</v>
      </c>
      <c r="K49" s="10" t="s">
        <v>55</v>
      </c>
      <c r="L49" s="10" t="s">
        <v>55</v>
      </c>
      <c r="M49" s="10" t="s">
        <v>55</v>
      </c>
      <c r="N49" s="10" t="s">
        <v>55</v>
      </c>
      <c r="O49" s="10" t="s">
        <v>55</v>
      </c>
      <c r="P49" s="10" t="s">
        <v>55</v>
      </c>
    </row>
    <row r="50" spans="1:16" ht="75" customHeight="1" x14ac:dyDescent="0.15">
      <c r="A50" s="7" t="s">
        <v>151</v>
      </c>
      <c r="B50" s="6" t="s">
        <v>152</v>
      </c>
      <c r="C50" s="6" t="s">
        <v>144</v>
      </c>
      <c r="D50" s="10">
        <v>350000</v>
      </c>
      <c r="E50" s="10" t="s">
        <v>55</v>
      </c>
      <c r="F50" s="10" t="s">
        <v>55</v>
      </c>
      <c r="G50" s="10" t="s">
        <v>55</v>
      </c>
      <c r="H50" s="10" t="s">
        <v>55</v>
      </c>
      <c r="I50" s="10" t="s">
        <v>55</v>
      </c>
      <c r="J50" s="10" t="s">
        <v>55</v>
      </c>
      <c r="K50" s="10" t="s">
        <v>55</v>
      </c>
      <c r="L50" s="10">
        <v>350000</v>
      </c>
      <c r="M50" s="10" t="s">
        <v>55</v>
      </c>
      <c r="N50" s="10" t="s">
        <v>55</v>
      </c>
      <c r="O50" s="10">
        <v>350000</v>
      </c>
      <c r="P50" s="10">
        <v>350000</v>
      </c>
    </row>
    <row r="51" spans="1:16" ht="50.1" customHeight="1" x14ac:dyDescent="0.15">
      <c r="A51" s="7" t="s">
        <v>154</v>
      </c>
      <c r="B51" s="6" t="s">
        <v>155</v>
      </c>
      <c r="C51" s="6" t="s">
        <v>144</v>
      </c>
      <c r="D51" s="10" t="s">
        <v>55</v>
      </c>
      <c r="E51" s="10" t="s">
        <v>55</v>
      </c>
      <c r="F51" s="10" t="s">
        <v>55</v>
      </c>
      <c r="G51" s="10" t="s">
        <v>55</v>
      </c>
      <c r="H51" s="10" t="s">
        <v>55</v>
      </c>
      <c r="I51" s="10" t="s">
        <v>55</v>
      </c>
      <c r="J51" s="10" t="s">
        <v>55</v>
      </c>
      <c r="K51" s="10" t="s">
        <v>55</v>
      </c>
      <c r="L51" s="10" t="s">
        <v>55</v>
      </c>
      <c r="M51" s="10" t="s">
        <v>55</v>
      </c>
      <c r="N51" s="10" t="s">
        <v>55</v>
      </c>
      <c r="O51" s="10" t="s">
        <v>55</v>
      </c>
      <c r="P51" s="10" t="s">
        <v>55</v>
      </c>
    </row>
    <row r="52" spans="1:16" ht="24.95" customHeight="1" x14ac:dyDescent="0.15">
      <c r="A52" s="7" t="s">
        <v>156</v>
      </c>
      <c r="B52" s="6" t="s">
        <v>157</v>
      </c>
      <c r="C52" s="6" t="s">
        <v>144</v>
      </c>
      <c r="D52" s="10" t="s">
        <v>55</v>
      </c>
      <c r="E52" s="10" t="s">
        <v>55</v>
      </c>
      <c r="F52" s="10" t="s">
        <v>55</v>
      </c>
      <c r="G52" s="10" t="s">
        <v>55</v>
      </c>
      <c r="H52" s="10" t="s">
        <v>55</v>
      </c>
      <c r="I52" s="10" t="s">
        <v>55</v>
      </c>
      <c r="J52" s="10" t="s">
        <v>55</v>
      </c>
      <c r="K52" s="10" t="s">
        <v>55</v>
      </c>
      <c r="L52" s="10" t="s">
        <v>55</v>
      </c>
      <c r="M52" s="10" t="s">
        <v>55</v>
      </c>
      <c r="N52" s="10" t="s">
        <v>55</v>
      </c>
      <c r="O52" s="10" t="s">
        <v>55</v>
      </c>
      <c r="P52" s="10" t="s">
        <v>55</v>
      </c>
    </row>
    <row r="53" spans="1:16" ht="50.1" customHeight="1" x14ac:dyDescent="0.15">
      <c r="A53" s="7" t="s">
        <v>159</v>
      </c>
      <c r="B53" s="6" t="s">
        <v>160</v>
      </c>
      <c r="C53" s="6" t="s">
        <v>161</v>
      </c>
      <c r="D53" s="10" t="s">
        <v>55</v>
      </c>
      <c r="E53" s="10" t="s">
        <v>55</v>
      </c>
      <c r="F53" s="10" t="s">
        <v>55</v>
      </c>
      <c r="G53" s="10" t="s">
        <v>55</v>
      </c>
      <c r="H53" s="10" t="s">
        <v>55</v>
      </c>
      <c r="I53" s="10" t="s">
        <v>55</v>
      </c>
      <c r="J53" s="10" t="s">
        <v>55</v>
      </c>
      <c r="K53" s="10" t="s">
        <v>55</v>
      </c>
      <c r="L53" s="10" t="s">
        <v>55</v>
      </c>
      <c r="M53" s="10" t="s">
        <v>55</v>
      </c>
      <c r="N53" s="10" t="s">
        <v>55</v>
      </c>
      <c r="O53" s="10" t="s">
        <v>55</v>
      </c>
      <c r="P53" s="10" t="s">
        <v>55</v>
      </c>
    </row>
    <row r="54" spans="1:16" ht="63" customHeight="1" x14ac:dyDescent="0.15">
      <c r="A54" s="7" t="s">
        <v>145</v>
      </c>
      <c r="B54" s="6" t="s">
        <v>162</v>
      </c>
      <c r="C54" s="6" t="s">
        <v>161</v>
      </c>
      <c r="D54" s="10" t="s">
        <v>55</v>
      </c>
      <c r="E54" s="10" t="s">
        <v>55</v>
      </c>
      <c r="F54" s="10" t="s">
        <v>55</v>
      </c>
      <c r="G54" s="10" t="s">
        <v>55</v>
      </c>
      <c r="H54" s="10" t="s">
        <v>55</v>
      </c>
      <c r="I54" s="10" t="s">
        <v>55</v>
      </c>
      <c r="J54" s="10" t="s">
        <v>55</v>
      </c>
      <c r="K54" s="10" t="s">
        <v>55</v>
      </c>
      <c r="L54" s="10" t="s">
        <v>55</v>
      </c>
      <c r="M54" s="10" t="s">
        <v>55</v>
      </c>
      <c r="N54" s="10" t="s">
        <v>55</v>
      </c>
      <c r="O54" s="10" t="s">
        <v>55</v>
      </c>
      <c r="P54" s="10" t="s">
        <v>55</v>
      </c>
    </row>
    <row r="55" spans="1:16" ht="24.95" customHeight="1" x14ac:dyDescent="0.15">
      <c r="A55" s="7" t="s">
        <v>148</v>
      </c>
      <c r="B55" s="6" t="s">
        <v>163</v>
      </c>
      <c r="C55" s="6" t="s">
        <v>161</v>
      </c>
      <c r="D55" s="10" t="s">
        <v>55</v>
      </c>
      <c r="E55" s="10" t="s">
        <v>55</v>
      </c>
      <c r="F55" s="10" t="s">
        <v>55</v>
      </c>
      <c r="G55" s="10" t="s">
        <v>55</v>
      </c>
      <c r="H55" s="10" t="s">
        <v>55</v>
      </c>
      <c r="I55" s="10" t="s">
        <v>55</v>
      </c>
      <c r="J55" s="10" t="s">
        <v>55</v>
      </c>
      <c r="K55" s="10" t="s">
        <v>55</v>
      </c>
      <c r="L55" s="10" t="s">
        <v>55</v>
      </c>
      <c r="M55" s="10" t="s">
        <v>55</v>
      </c>
      <c r="N55" s="10" t="s">
        <v>55</v>
      </c>
      <c r="O55" s="10" t="s">
        <v>55</v>
      </c>
      <c r="P55" s="10" t="s">
        <v>55</v>
      </c>
    </row>
    <row r="56" spans="1:16" ht="75" customHeight="1" x14ac:dyDescent="0.15">
      <c r="A56" s="7" t="s">
        <v>151</v>
      </c>
      <c r="B56" s="6" t="s">
        <v>164</v>
      </c>
      <c r="C56" s="6" t="s">
        <v>161</v>
      </c>
      <c r="D56" s="10" t="s">
        <v>55</v>
      </c>
      <c r="E56" s="10" t="s">
        <v>55</v>
      </c>
      <c r="F56" s="10" t="s">
        <v>55</v>
      </c>
      <c r="G56" s="10" t="s">
        <v>55</v>
      </c>
      <c r="H56" s="10" t="s">
        <v>55</v>
      </c>
      <c r="I56" s="10" t="s">
        <v>55</v>
      </c>
      <c r="J56" s="10" t="s">
        <v>55</v>
      </c>
      <c r="K56" s="10" t="s">
        <v>55</v>
      </c>
      <c r="L56" s="10" t="s">
        <v>55</v>
      </c>
      <c r="M56" s="10" t="s">
        <v>55</v>
      </c>
      <c r="N56" s="10" t="s">
        <v>55</v>
      </c>
      <c r="O56" s="10" t="s">
        <v>55</v>
      </c>
      <c r="P56" s="10" t="s">
        <v>55</v>
      </c>
    </row>
    <row r="57" spans="1:16" ht="50.1" customHeight="1" x14ac:dyDescent="0.15">
      <c r="A57" s="7" t="s">
        <v>154</v>
      </c>
      <c r="B57" s="6" t="s">
        <v>165</v>
      </c>
      <c r="C57" s="6" t="s">
        <v>161</v>
      </c>
      <c r="D57" s="10" t="s">
        <v>55</v>
      </c>
      <c r="E57" s="10" t="s">
        <v>55</v>
      </c>
      <c r="F57" s="10" t="s">
        <v>55</v>
      </c>
      <c r="G57" s="10" t="s">
        <v>55</v>
      </c>
      <c r="H57" s="10" t="s">
        <v>55</v>
      </c>
      <c r="I57" s="10" t="s">
        <v>55</v>
      </c>
      <c r="J57" s="10" t="s">
        <v>55</v>
      </c>
      <c r="K57" s="10" t="s">
        <v>55</v>
      </c>
      <c r="L57" s="10" t="s">
        <v>55</v>
      </c>
      <c r="M57" s="10" t="s">
        <v>55</v>
      </c>
      <c r="N57" s="10" t="s">
        <v>55</v>
      </c>
      <c r="O57" s="10" t="s">
        <v>55</v>
      </c>
      <c r="P57" s="10" t="s">
        <v>55</v>
      </c>
    </row>
    <row r="58" spans="1:16" ht="75" customHeight="1" x14ac:dyDescent="0.15">
      <c r="A58" s="7" t="s">
        <v>166</v>
      </c>
      <c r="B58" s="6" t="s">
        <v>167</v>
      </c>
      <c r="C58" s="6" t="s">
        <v>168</v>
      </c>
      <c r="D58" s="10">
        <v>34214162.640000001</v>
      </c>
      <c r="E58" s="10">
        <v>23490587.129999999</v>
      </c>
      <c r="F58" s="10" t="s">
        <v>55</v>
      </c>
      <c r="G58" s="10" t="s">
        <v>55</v>
      </c>
      <c r="H58" s="10" t="s">
        <v>55</v>
      </c>
      <c r="I58" s="10" t="s">
        <v>55</v>
      </c>
      <c r="J58" s="10" t="s">
        <v>55</v>
      </c>
      <c r="K58" s="10" t="s">
        <v>55</v>
      </c>
      <c r="L58" s="10">
        <v>10723575.51</v>
      </c>
      <c r="M58" s="10" t="s">
        <v>55</v>
      </c>
      <c r="N58" s="10" t="s">
        <v>55</v>
      </c>
      <c r="O58" s="10">
        <v>34214162.640000001</v>
      </c>
      <c r="P58" s="10">
        <v>34214162.640000001</v>
      </c>
    </row>
    <row r="59" spans="1:16" ht="38.1" customHeight="1" x14ac:dyDescent="0.15">
      <c r="A59" s="7" t="s">
        <v>169</v>
      </c>
      <c r="B59" s="6" t="s">
        <v>170</v>
      </c>
      <c r="C59" s="6" t="s">
        <v>168</v>
      </c>
      <c r="D59" s="10">
        <v>34214162.640000001</v>
      </c>
      <c r="E59" s="10">
        <v>23490587.129999999</v>
      </c>
      <c r="F59" s="10" t="s">
        <v>55</v>
      </c>
      <c r="G59" s="10" t="s">
        <v>55</v>
      </c>
      <c r="H59" s="10" t="s">
        <v>55</v>
      </c>
      <c r="I59" s="10" t="s">
        <v>55</v>
      </c>
      <c r="J59" s="10" t="s">
        <v>55</v>
      </c>
      <c r="K59" s="10" t="s">
        <v>55</v>
      </c>
      <c r="L59" s="10">
        <v>10723575.51</v>
      </c>
      <c r="M59" s="10" t="s">
        <v>55</v>
      </c>
      <c r="N59" s="10" t="s">
        <v>55</v>
      </c>
      <c r="O59" s="10">
        <v>34214162.640000001</v>
      </c>
      <c r="P59" s="10">
        <v>34214162.640000001</v>
      </c>
    </row>
    <row r="60" spans="1:16" ht="24.95" customHeight="1" x14ac:dyDescent="0.15">
      <c r="A60" s="7" t="s">
        <v>172</v>
      </c>
      <c r="B60" s="6" t="s">
        <v>173</v>
      </c>
      <c r="C60" s="6" t="s">
        <v>168</v>
      </c>
      <c r="D60" s="10" t="s">
        <v>55</v>
      </c>
      <c r="E60" s="10" t="s">
        <v>55</v>
      </c>
      <c r="F60" s="10" t="s">
        <v>55</v>
      </c>
      <c r="G60" s="10" t="s">
        <v>55</v>
      </c>
      <c r="H60" s="10" t="s">
        <v>55</v>
      </c>
      <c r="I60" s="10" t="s">
        <v>55</v>
      </c>
      <c r="J60" s="10" t="s">
        <v>55</v>
      </c>
      <c r="K60" s="10" t="s">
        <v>55</v>
      </c>
      <c r="L60" s="10" t="s">
        <v>55</v>
      </c>
      <c r="M60" s="10" t="s">
        <v>55</v>
      </c>
      <c r="N60" s="10" t="s">
        <v>55</v>
      </c>
      <c r="O60" s="10" t="s">
        <v>55</v>
      </c>
      <c r="P60" s="10" t="s">
        <v>55</v>
      </c>
    </row>
    <row r="61" spans="1:16" ht="24.95" customHeight="1" x14ac:dyDescent="0.15">
      <c r="A61" s="7" t="s">
        <v>174</v>
      </c>
      <c r="B61" s="6" t="s">
        <v>175</v>
      </c>
      <c r="C61" s="6" t="s">
        <v>176</v>
      </c>
      <c r="D61" s="10" t="s">
        <v>55</v>
      </c>
      <c r="E61" s="10" t="s">
        <v>55</v>
      </c>
      <c r="F61" s="10" t="s">
        <v>55</v>
      </c>
      <c r="G61" s="10" t="s">
        <v>55</v>
      </c>
      <c r="H61" s="10" t="s">
        <v>55</v>
      </c>
      <c r="I61" s="10" t="s">
        <v>55</v>
      </c>
      <c r="J61" s="10" t="s">
        <v>55</v>
      </c>
      <c r="K61" s="10" t="s">
        <v>55</v>
      </c>
      <c r="L61" s="10" t="s">
        <v>55</v>
      </c>
      <c r="M61" s="10" t="s">
        <v>55</v>
      </c>
      <c r="N61" s="10" t="s">
        <v>55</v>
      </c>
      <c r="O61" s="10" t="s">
        <v>55</v>
      </c>
      <c r="P61" s="10" t="s">
        <v>55</v>
      </c>
    </row>
    <row r="62" spans="1:16" ht="63" customHeight="1" x14ac:dyDescent="0.15">
      <c r="A62" s="7" t="s">
        <v>177</v>
      </c>
      <c r="B62" s="6" t="s">
        <v>178</v>
      </c>
      <c r="C62" s="6" t="s">
        <v>179</v>
      </c>
      <c r="D62" s="10" t="s">
        <v>55</v>
      </c>
      <c r="E62" s="10" t="s">
        <v>55</v>
      </c>
      <c r="F62" s="10" t="s">
        <v>55</v>
      </c>
      <c r="G62" s="10" t="s">
        <v>55</v>
      </c>
      <c r="H62" s="10" t="s">
        <v>55</v>
      </c>
      <c r="I62" s="10" t="s">
        <v>55</v>
      </c>
      <c r="J62" s="10" t="s">
        <v>55</v>
      </c>
      <c r="K62" s="10" t="s">
        <v>55</v>
      </c>
      <c r="L62" s="10" t="s">
        <v>55</v>
      </c>
      <c r="M62" s="10" t="s">
        <v>55</v>
      </c>
      <c r="N62" s="10" t="s">
        <v>55</v>
      </c>
      <c r="O62" s="10" t="s">
        <v>55</v>
      </c>
      <c r="P62" s="10" t="s">
        <v>55</v>
      </c>
    </row>
    <row r="63" spans="1:16" ht="63" customHeight="1" x14ac:dyDescent="0.15">
      <c r="A63" s="7" t="s">
        <v>181</v>
      </c>
      <c r="B63" s="6" t="s">
        <v>182</v>
      </c>
      <c r="C63" s="6" t="s">
        <v>183</v>
      </c>
      <c r="D63" s="10" t="s">
        <v>55</v>
      </c>
      <c r="E63" s="10" t="s">
        <v>55</v>
      </c>
      <c r="F63" s="10" t="s">
        <v>55</v>
      </c>
      <c r="G63" s="10" t="s">
        <v>55</v>
      </c>
      <c r="H63" s="10" t="s">
        <v>55</v>
      </c>
      <c r="I63" s="10" t="s">
        <v>55</v>
      </c>
      <c r="J63" s="10" t="s">
        <v>55</v>
      </c>
      <c r="K63" s="10" t="s">
        <v>55</v>
      </c>
      <c r="L63" s="10" t="s">
        <v>55</v>
      </c>
      <c r="M63" s="10" t="s">
        <v>55</v>
      </c>
      <c r="N63" s="10" t="s">
        <v>55</v>
      </c>
      <c r="O63" s="10" t="s">
        <v>55</v>
      </c>
      <c r="P63" s="10" t="s">
        <v>55</v>
      </c>
    </row>
    <row r="64" spans="1:16" ht="50.1" customHeight="1" x14ac:dyDescent="0.15">
      <c r="A64" s="7" t="s">
        <v>184</v>
      </c>
      <c r="B64" s="6" t="s">
        <v>185</v>
      </c>
      <c r="C64" s="6" t="s">
        <v>186</v>
      </c>
      <c r="D64" s="10" t="s">
        <v>55</v>
      </c>
      <c r="E64" s="10" t="s">
        <v>55</v>
      </c>
      <c r="F64" s="10" t="s">
        <v>55</v>
      </c>
      <c r="G64" s="10" t="s">
        <v>55</v>
      </c>
      <c r="H64" s="10" t="s">
        <v>55</v>
      </c>
      <c r="I64" s="10" t="s">
        <v>55</v>
      </c>
      <c r="J64" s="10" t="s">
        <v>55</v>
      </c>
      <c r="K64" s="10" t="s">
        <v>55</v>
      </c>
      <c r="L64" s="10" t="s">
        <v>55</v>
      </c>
      <c r="M64" s="10" t="s">
        <v>55</v>
      </c>
      <c r="N64" s="10" t="s">
        <v>55</v>
      </c>
      <c r="O64" s="10" t="s">
        <v>55</v>
      </c>
      <c r="P64" s="10" t="s">
        <v>55</v>
      </c>
    </row>
    <row r="65" spans="1:16" ht="24.95" customHeight="1" x14ac:dyDescent="0.15">
      <c r="A65" s="7" t="s">
        <v>187</v>
      </c>
      <c r="B65" s="6" t="s">
        <v>188</v>
      </c>
      <c r="C65" s="6" t="s">
        <v>186</v>
      </c>
      <c r="D65" s="10" t="s">
        <v>55</v>
      </c>
      <c r="E65" s="10" t="s">
        <v>55</v>
      </c>
      <c r="F65" s="10" t="s">
        <v>55</v>
      </c>
      <c r="G65" s="10" t="s">
        <v>55</v>
      </c>
      <c r="H65" s="10" t="s">
        <v>55</v>
      </c>
      <c r="I65" s="10" t="s">
        <v>55</v>
      </c>
      <c r="J65" s="10" t="s">
        <v>55</v>
      </c>
      <c r="K65" s="10" t="s">
        <v>55</v>
      </c>
      <c r="L65" s="10" t="s">
        <v>55</v>
      </c>
      <c r="M65" s="10" t="s">
        <v>55</v>
      </c>
      <c r="N65" s="10" t="s">
        <v>55</v>
      </c>
      <c r="O65" s="10" t="s">
        <v>55</v>
      </c>
      <c r="P65" s="10" t="s">
        <v>55</v>
      </c>
    </row>
    <row r="66" spans="1:16" ht="63" customHeight="1" x14ac:dyDescent="0.15">
      <c r="A66" s="7" t="s">
        <v>190</v>
      </c>
      <c r="B66" s="6" t="s">
        <v>191</v>
      </c>
      <c r="C66" s="6" t="s">
        <v>186</v>
      </c>
      <c r="D66" s="10" t="s">
        <v>55</v>
      </c>
      <c r="E66" s="10" t="s">
        <v>55</v>
      </c>
      <c r="F66" s="10" t="s">
        <v>55</v>
      </c>
      <c r="G66" s="10" t="s">
        <v>55</v>
      </c>
      <c r="H66" s="10" t="s">
        <v>55</v>
      </c>
      <c r="I66" s="10" t="s">
        <v>55</v>
      </c>
      <c r="J66" s="10" t="s">
        <v>55</v>
      </c>
      <c r="K66" s="10" t="s">
        <v>55</v>
      </c>
      <c r="L66" s="10" t="s">
        <v>55</v>
      </c>
      <c r="M66" s="10" t="s">
        <v>55</v>
      </c>
      <c r="N66" s="10" t="s">
        <v>55</v>
      </c>
      <c r="O66" s="10" t="s">
        <v>55</v>
      </c>
      <c r="P66" s="10" t="s">
        <v>55</v>
      </c>
    </row>
    <row r="67" spans="1:16" ht="99.95" customHeight="1" x14ac:dyDescent="0.15">
      <c r="A67" s="7" t="s">
        <v>193</v>
      </c>
      <c r="B67" s="6" t="s">
        <v>194</v>
      </c>
      <c r="C67" s="6" t="s">
        <v>195</v>
      </c>
      <c r="D67" s="10" t="s">
        <v>55</v>
      </c>
      <c r="E67" s="10" t="s">
        <v>55</v>
      </c>
      <c r="F67" s="10" t="s">
        <v>55</v>
      </c>
      <c r="G67" s="10" t="s">
        <v>55</v>
      </c>
      <c r="H67" s="10" t="s">
        <v>55</v>
      </c>
      <c r="I67" s="10" t="s">
        <v>55</v>
      </c>
      <c r="J67" s="10" t="s">
        <v>55</v>
      </c>
      <c r="K67" s="10" t="s">
        <v>55</v>
      </c>
      <c r="L67" s="10" t="s">
        <v>55</v>
      </c>
      <c r="M67" s="10" t="s">
        <v>55</v>
      </c>
      <c r="N67" s="10" t="s">
        <v>55</v>
      </c>
      <c r="O67" s="10" t="s">
        <v>55</v>
      </c>
      <c r="P67" s="10" t="s">
        <v>55</v>
      </c>
    </row>
    <row r="68" spans="1:16" ht="24.95" customHeight="1" x14ac:dyDescent="0.15">
      <c r="A68" s="7" t="s">
        <v>196</v>
      </c>
      <c r="B68" s="6" t="s">
        <v>197</v>
      </c>
      <c r="C68" s="6" t="s">
        <v>198</v>
      </c>
      <c r="D68" s="10" t="s">
        <v>55</v>
      </c>
      <c r="E68" s="10" t="s">
        <v>55</v>
      </c>
      <c r="F68" s="10" t="s">
        <v>55</v>
      </c>
      <c r="G68" s="10" t="s">
        <v>55</v>
      </c>
      <c r="H68" s="10" t="s">
        <v>55</v>
      </c>
      <c r="I68" s="10" t="s">
        <v>55</v>
      </c>
      <c r="J68" s="10" t="s">
        <v>55</v>
      </c>
      <c r="K68" s="10" t="s">
        <v>55</v>
      </c>
      <c r="L68" s="10" t="s">
        <v>55</v>
      </c>
      <c r="M68" s="10" t="s">
        <v>55</v>
      </c>
      <c r="N68" s="10" t="s">
        <v>55</v>
      </c>
      <c r="O68" s="10" t="s">
        <v>55</v>
      </c>
      <c r="P68" s="10" t="s">
        <v>55</v>
      </c>
    </row>
    <row r="69" spans="1:16" ht="24.95" customHeight="1" x14ac:dyDescent="0.15">
      <c r="A69" s="7" t="s">
        <v>199</v>
      </c>
      <c r="B69" s="6" t="s">
        <v>200</v>
      </c>
      <c r="C69" s="6" t="s">
        <v>201</v>
      </c>
      <c r="D69" s="10">
        <v>2411000</v>
      </c>
      <c r="E69" s="10">
        <v>2111000</v>
      </c>
      <c r="F69" s="10" t="s">
        <v>55</v>
      </c>
      <c r="G69" s="10" t="s">
        <v>55</v>
      </c>
      <c r="H69" s="10" t="s">
        <v>55</v>
      </c>
      <c r="I69" s="10" t="s">
        <v>55</v>
      </c>
      <c r="J69" s="10" t="s">
        <v>55</v>
      </c>
      <c r="K69" s="10" t="s">
        <v>55</v>
      </c>
      <c r="L69" s="10">
        <v>300000</v>
      </c>
      <c r="M69" s="10" t="s">
        <v>55</v>
      </c>
      <c r="N69" s="10" t="s">
        <v>55</v>
      </c>
      <c r="O69" s="10">
        <v>2411000</v>
      </c>
      <c r="P69" s="10">
        <v>2411000</v>
      </c>
    </row>
    <row r="70" spans="1:16" ht="38.1" customHeight="1" x14ac:dyDescent="0.15">
      <c r="A70" s="7" t="s">
        <v>202</v>
      </c>
      <c r="B70" s="6" t="s">
        <v>203</v>
      </c>
      <c r="C70" s="6" t="s">
        <v>204</v>
      </c>
      <c r="D70" s="10">
        <v>2380000</v>
      </c>
      <c r="E70" s="10">
        <v>2100000</v>
      </c>
      <c r="F70" s="10" t="s">
        <v>55</v>
      </c>
      <c r="G70" s="10" t="s">
        <v>55</v>
      </c>
      <c r="H70" s="10" t="s">
        <v>55</v>
      </c>
      <c r="I70" s="10" t="s">
        <v>55</v>
      </c>
      <c r="J70" s="10" t="s">
        <v>55</v>
      </c>
      <c r="K70" s="10" t="s">
        <v>55</v>
      </c>
      <c r="L70" s="10">
        <v>280000</v>
      </c>
      <c r="M70" s="10" t="s">
        <v>55</v>
      </c>
      <c r="N70" s="10" t="s">
        <v>55</v>
      </c>
      <c r="O70" s="10">
        <v>2380000</v>
      </c>
      <c r="P70" s="10">
        <v>2380000</v>
      </c>
    </row>
    <row r="71" spans="1:16" ht="75" customHeight="1" x14ac:dyDescent="0.15">
      <c r="A71" s="7" t="s">
        <v>206</v>
      </c>
      <c r="B71" s="6" t="s">
        <v>207</v>
      </c>
      <c r="C71" s="6" t="s">
        <v>208</v>
      </c>
      <c r="D71" s="10">
        <v>16000</v>
      </c>
      <c r="E71" s="10">
        <v>11000</v>
      </c>
      <c r="F71" s="10" t="s">
        <v>55</v>
      </c>
      <c r="G71" s="10" t="s">
        <v>55</v>
      </c>
      <c r="H71" s="10" t="s">
        <v>55</v>
      </c>
      <c r="I71" s="10" t="s">
        <v>55</v>
      </c>
      <c r="J71" s="10" t="s">
        <v>55</v>
      </c>
      <c r="K71" s="10" t="s">
        <v>55</v>
      </c>
      <c r="L71" s="10">
        <v>5000</v>
      </c>
      <c r="M71" s="10" t="s">
        <v>55</v>
      </c>
      <c r="N71" s="10" t="s">
        <v>55</v>
      </c>
      <c r="O71" s="10">
        <v>16000</v>
      </c>
      <c r="P71" s="10">
        <v>16000</v>
      </c>
    </row>
    <row r="72" spans="1:16" ht="50.1" customHeight="1" x14ac:dyDescent="0.15">
      <c r="A72" s="7" t="s">
        <v>209</v>
      </c>
      <c r="B72" s="6" t="s">
        <v>210</v>
      </c>
      <c r="C72" s="6" t="s">
        <v>211</v>
      </c>
      <c r="D72" s="10">
        <v>15000</v>
      </c>
      <c r="E72" s="10" t="s">
        <v>55</v>
      </c>
      <c r="F72" s="10" t="s">
        <v>55</v>
      </c>
      <c r="G72" s="10" t="s">
        <v>55</v>
      </c>
      <c r="H72" s="10" t="s">
        <v>55</v>
      </c>
      <c r="I72" s="10" t="s">
        <v>55</v>
      </c>
      <c r="J72" s="10" t="s">
        <v>55</v>
      </c>
      <c r="K72" s="10" t="s">
        <v>55</v>
      </c>
      <c r="L72" s="10">
        <v>15000</v>
      </c>
      <c r="M72" s="10" t="s">
        <v>55</v>
      </c>
      <c r="N72" s="10" t="s">
        <v>55</v>
      </c>
      <c r="O72" s="10">
        <v>15000</v>
      </c>
      <c r="P72" s="10">
        <v>15000</v>
      </c>
    </row>
    <row r="73" spans="1:16" ht="24.95" customHeight="1" x14ac:dyDescent="0.15">
      <c r="A73" s="7" t="s">
        <v>212</v>
      </c>
      <c r="B73" s="6" t="s">
        <v>213</v>
      </c>
      <c r="C73" s="6" t="s">
        <v>211</v>
      </c>
      <c r="D73" s="10">
        <v>10000</v>
      </c>
      <c r="E73" s="10" t="s">
        <v>55</v>
      </c>
      <c r="F73" s="10" t="s">
        <v>55</v>
      </c>
      <c r="G73" s="10" t="s">
        <v>55</v>
      </c>
      <c r="H73" s="10" t="s">
        <v>55</v>
      </c>
      <c r="I73" s="10" t="s">
        <v>55</v>
      </c>
      <c r="J73" s="10" t="s">
        <v>55</v>
      </c>
      <c r="K73" s="10" t="s">
        <v>55</v>
      </c>
      <c r="L73" s="10">
        <v>10000</v>
      </c>
      <c r="M73" s="10" t="s">
        <v>55</v>
      </c>
      <c r="N73" s="10" t="s">
        <v>55</v>
      </c>
      <c r="O73" s="10">
        <v>10000</v>
      </c>
      <c r="P73" s="10">
        <v>10000</v>
      </c>
    </row>
    <row r="74" spans="1:16" ht="24.95" customHeight="1" x14ac:dyDescent="0.15">
      <c r="A74" s="7" t="s">
        <v>215</v>
      </c>
      <c r="B74" s="6" t="s">
        <v>216</v>
      </c>
      <c r="C74" s="6" t="s">
        <v>211</v>
      </c>
      <c r="D74" s="10" t="s">
        <v>55</v>
      </c>
      <c r="E74" s="10" t="s">
        <v>55</v>
      </c>
      <c r="F74" s="10" t="s">
        <v>55</v>
      </c>
      <c r="G74" s="10" t="s">
        <v>55</v>
      </c>
      <c r="H74" s="10" t="s">
        <v>55</v>
      </c>
      <c r="I74" s="10" t="s">
        <v>55</v>
      </c>
      <c r="J74" s="10" t="s">
        <v>55</v>
      </c>
      <c r="K74" s="10" t="s">
        <v>55</v>
      </c>
      <c r="L74" s="10" t="s">
        <v>55</v>
      </c>
      <c r="M74" s="10" t="s">
        <v>55</v>
      </c>
      <c r="N74" s="10" t="s">
        <v>55</v>
      </c>
      <c r="O74" s="10" t="s">
        <v>55</v>
      </c>
      <c r="P74" s="10" t="s">
        <v>55</v>
      </c>
    </row>
    <row r="75" spans="1:16" ht="24.95" customHeight="1" x14ac:dyDescent="0.15">
      <c r="A75" s="7" t="s">
        <v>217</v>
      </c>
      <c r="B75" s="6" t="s">
        <v>218</v>
      </c>
      <c r="C75" s="6" t="s">
        <v>211</v>
      </c>
      <c r="D75" s="10">
        <v>5000</v>
      </c>
      <c r="E75" s="10" t="s">
        <v>55</v>
      </c>
      <c r="F75" s="10" t="s">
        <v>55</v>
      </c>
      <c r="G75" s="10" t="s">
        <v>55</v>
      </c>
      <c r="H75" s="10" t="s">
        <v>55</v>
      </c>
      <c r="I75" s="10" t="s">
        <v>55</v>
      </c>
      <c r="J75" s="10" t="s">
        <v>55</v>
      </c>
      <c r="K75" s="10" t="s">
        <v>55</v>
      </c>
      <c r="L75" s="10">
        <v>5000</v>
      </c>
      <c r="M75" s="10" t="s">
        <v>55</v>
      </c>
      <c r="N75" s="10" t="s">
        <v>55</v>
      </c>
      <c r="O75" s="10">
        <v>5000</v>
      </c>
      <c r="P75" s="10">
        <v>5000</v>
      </c>
    </row>
    <row r="76" spans="1:16" ht="24.95" customHeight="1" x14ac:dyDescent="0.15">
      <c r="A76" s="7" t="s">
        <v>220</v>
      </c>
      <c r="B76" s="6" t="s">
        <v>221</v>
      </c>
      <c r="C76" s="6" t="s">
        <v>54</v>
      </c>
      <c r="D76" s="10" t="s">
        <v>55</v>
      </c>
      <c r="E76" s="10" t="s">
        <v>55</v>
      </c>
      <c r="F76" s="10" t="s">
        <v>55</v>
      </c>
      <c r="G76" s="10" t="s">
        <v>55</v>
      </c>
      <c r="H76" s="10" t="s">
        <v>55</v>
      </c>
      <c r="I76" s="10" t="s">
        <v>55</v>
      </c>
      <c r="J76" s="10" t="s">
        <v>55</v>
      </c>
      <c r="K76" s="10" t="s">
        <v>55</v>
      </c>
      <c r="L76" s="10" t="s">
        <v>55</v>
      </c>
      <c r="M76" s="10" t="s">
        <v>55</v>
      </c>
      <c r="N76" s="10" t="s">
        <v>55</v>
      </c>
      <c r="O76" s="10" t="s">
        <v>55</v>
      </c>
      <c r="P76" s="10" t="s">
        <v>55</v>
      </c>
    </row>
    <row r="77" spans="1:16" ht="38.1" customHeight="1" x14ac:dyDescent="0.15">
      <c r="A77" s="7" t="s">
        <v>222</v>
      </c>
      <c r="B77" s="6" t="s">
        <v>223</v>
      </c>
      <c r="C77" s="6" t="s">
        <v>224</v>
      </c>
      <c r="D77" s="10" t="s">
        <v>55</v>
      </c>
      <c r="E77" s="10" t="s">
        <v>55</v>
      </c>
      <c r="F77" s="10" t="s">
        <v>55</v>
      </c>
      <c r="G77" s="10" t="s">
        <v>55</v>
      </c>
      <c r="H77" s="10" t="s">
        <v>55</v>
      </c>
      <c r="I77" s="10" t="s">
        <v>55</v>
      </c>
      <c r="J77" s="10" t="s">
        <v>55</v>
      </c>
      <c r="K77" s="10" t="s">
        <v>55</v>
      </c>
      <c r="L77" s="10" t="s">
        <v>55</v>
      </c>
      <c r="M77" s="10" t="s">
        <v>55</v>
      </c>
      <c r="N77" s="10" t="s">
        <v>55</v>
      </c>
      <c r="O77" s="10" t="s">
        <v>55</v>
      </c>
      <c r="P77" s="10" t="s">
        <v>55</v>
      </c>
    </row>
    <row r="78" spans="1:16" ht="24.95" customHeight="1" x14ac:dyDescent="0.15">
      <c r="A78" s="7" t="s">
        <v>226</v>
      </c>
      <c r="B78" s="6" t="s">
        <v>227</v>
      </c>
      <c r="C78" s="6" t="s">
        <v>228</v>
      </c>
      <c r="D78" s="10" t="s">
        <v>55</v>
      </c>
      <c r="E78" s="10" t="s">
        <v>55</v>
      </c>
      <c r="F78" s="10" t="s">
        <v>55</v>
      </c>
      <c r="G78" s="10" t="s">
        <v>55</v>
      </c>
      <c r="H78" s="10" t="s">
        <v>55</v>
      </c>
      <c r="I78" s="10" t="s">
        <v>55</v>
      </c>
      <c r="J78" s="10" t="s">
        <v>55</v>
      </c>
      <c r="K78" s="10" t="s">
        <v>55</v>
      </c>
      <c r="L78" s="10" t="s">
        <v>55</v>
      </c>
      <c r="M78" s="10" t="s">
        <v>55</v>
      </c>
      <c r="N78" s="10" t="s">
        <v>55</v>
      </c>
      <c r="O78" s="10" t="s">
        <v>55</v>
      </c>
      <c r="P78" s="10" t="s">
        <v>55</v>
      </c>
    </row>
    <row r="79" spans="1:16" ht="50.1" customHeight="1" x14ac:dyDescent="0.15">
      <c r="A79" s="7" t="s">
        <v>229</v>
      </c>
      <c r="B79" s="6" t="s">
        <v>230</v>
      </c>
      <c r="C79" s="6" t="s">
        <v>231</v>
      </c>
      <c r="D79" s="10" t="s">
        <v>55</v>
      </c>
      <c r="E79" s="10" t="s">
        <v>55</v>
      </c>
      <c r="F79" s="10" t="s">
        <v>55</v>
      </c>
      <c r="G79" s="10" t="s">
        <v>55</v>
      </c>
      <c r="H79" s="10" t="s">
        <v>55</v>
      </c>
      <c r="I79" s="10" t="s">
        <v>55</v>
      </c>
      <c r="J79" s="10" t="s">
        <v>55</v>
      </c>
      <c r="K79" s="10" t="s">
        <v>55</v>
      </c>
      <c r="L79" s="10" t="s">
        <v>55</v>
      </c>
      <c r="M79" s="10" t="s">
        <v>55</v>
      </c>
      <c r="N79" s="10" t="s">
        <v>55</v>
      </c>
      <c r="O79" s="10" t="s">
        <v>55</v>
      </c>
      <c r="P79" s="10" t="s">
        <v>55</v>
      </c>
    </row>
    <row r="80" spans="1:16" ht="50.1" customHeight="1" x14ac:dyDescent="0.15">
      <c r="A80" s="7" t="s">
        <v>233</v>
      </c>
      <c r="B80" s="6" t="s">
        <v>234</v>
      </c>
      <c r="C80" s="6" t="s">
        <v>235</v>
      </c>
      <c r="D80" s="10" t="s">
        <v>55</v>
      </c>
      <c r="E80" s="10" t="s">
        <v>55</v>
      </c>
      <c r="F80" s="10" t="s">
        <v>55</v>
      </c>
      <c r="G80" s="10" t="s">
        <v>55</v>
      </c>
      <c r="H80" s="10" t="s">
        <v>55</v>
      </c>
      <c r="I80" s="10" t="s">
        <v>55</v>
      </c>
      <c r="J80" s="10" t="s">
        <v>55</v>
      </c>
      <c r="K80" s="10" t="s">
        <v>55</v>
      </c>
      <c r="L80" s="10" t="s">
        <v>55</v>
      </c>
      <c r="M80" s="10" t="s">
        <v>55</v>
      </c>
      <c r="N80" s="10" t="s">
        <v>55</v>
      </c>
      <c r="O80" s="10" t="s">
        <v>55</v>
      </c>
      <c r="P80" s="10" t="s">
        <v>55</v>
      </c>
    </row>
    <row r="81" spans="1:16" ht="24.95" customHeight="1" x14ac:dyDescent="0.15">
      <c r="A81" s="7" t="s">
        <v>236</v>
      </c>
      <c r="B81" s="6" t="s">
        <v>237</v>
      </c>
      <c r="C81" s="6" t="s">
        <v>238</v>
      </c>
      <c r="D81" s="10" t="s">
        <v>55</v>
      </c>
      <c r="E81" s="10" t="s">
        <v>55</v>
      </c>
      <c r="F81" s="10" t="s">
        <v>55</v>
      </c>
      <c r="G81" s="10" t="s">
        <v>55</v>
      </c>
      <c r="H81" s="10" t="s">
        <v>55</v>
      </c>
      <c r="I81" s="10" t="s">
        <v>55</v>
      </c>
      <c r="J81" s="10" t="s">
        <v>55</v>
      </c>
      <c r="K81" s="10" t="s">
        <v>55</v>
      </c>
      <c r="L81" s="10" t="s">
        <v>55</v>
      </c>
      <c r="M81" s="10" t="s">
        <v>55</v>
      </c>
      <c r="N81" s="10" t="s">
        <v>55</v>
      </c>
      <c r="O81" s="10" t="s">
        <v>55</v>
      </c>
      <c r="P81" s="10" t="s">
        <v>55</v>
      </c>
    </row>
    <row r="82" spans="1:16" ht="63" customHeight="1" x14ac:dyDescent="0.15">
      <c r="A82" s="7" t="s">
        <v>240</v>
      </c>
      <c r="B82" s="6" t="s">
        <v>241</v>
      </c>
      <c r="C82" s="6" t="s">
        <v>238</v>
      </c>
      <c r="D82" s="10" t="s">
        <v>55</v>
      </c>
      <c r="E82" s="10" t="s">
        <v>55</v>
      </c>
      <c r="F82" s="10" t="s">
        <v>55</v>
      </c>
      <c r="G82" s="10" t="s">
        <v>55</v>
      </c>
      <c r="H82" s="10" t="s">
        <v>55</v>
      </c>
      <c r="I82" s="10" t="s">
        <v>55</v>
      </c>
      <c r="J82" s="10" t="s">
        <v>55</v>
      </c>
      <c r="K82" s="10" t="s">
        <v>55</v>
      </c>
      <c r="L82" s="10" t="s">
        <v>55</v>
      </c>
      <c r="M82" s="10" t="s">
        <v>55</v>
      </c>
      <c r="N82" s="10" t="s">
        <v>55</v>
      </c>
      <c r="O82" s="10" t="s">
        <v>55</v>
      </c>
      <c r="P82" s="10" t="s">
        <v>55</v>
      </c>
    </row>
    <row r="83" spans="1:16" ht="50.1" customHeight="1" x14ac:dyDescent="0.15">
      <c r="A83" s="7" t="s">
        <v>242</v>
      </c>
      <c r="B83" s="6" t="s">
        <v>243</v>
      </c>
      <c r="C83" s="6" t="s">
        <v>238</v>
      </c>
      <c r="D83" s="10" t="s">
        <v>55</v>
      </c>
      <c r="E83" s="10" t="s">
        <v>55</v>
      </c>
      <c r="F83" s="10" t="s">
        <v>55</v>
      </c>
      <c r="G83" s="10" t="s">
        <v>55</v>
      </c>
      <c r="H83" s="10" t="s">
        <v>55</v>
      </c>
      <c r="I83" s="10" t="s">
        <v>55</v>
      </c>
      <c r="J83" s="10" t="s">
        <v>55</v>
      </c>
      <c r="K83" s="10" t="s">
        <v>55</v>
      </c>
      <c r="L83" s="10" t="s">
        <v>55</v>
      </c>
      <c r="M83" s="10" t="s">
        <v>55</v>
      </c>
      <c r="N83" s="10" t="s">
        <v>55</v>
      </c>
      <c r="O83" s="10" t="s">
        <v>55</v>
      </c>
      <c r="P83" s="10" t="s">
        <v>55</v>
      </c>
    </row>
    <row r="84" spans="1:16" ht="75" customHeight="1" x14ac:dyDescent="0.15">
      <c r="A84" s="7" t="s">
        <v>244</v>
      </c>
      <c r="B84" s="6" t="s">
        <v>245</v>
      </c>
      <c r="C84" s="6" t="s">
        <v>246</v>
      </c>
      <c r="D84" s="10" t="s">
        <v>55</v>
      </c>
      <c r="E84" s="10" t="s">
        <v>55</v>
      </c>
      <c r="F84" s="10" t="s">
        <v>55</v>
      </c>
      <c r="G84" s="10" t="s">
        <v>55</v>
      </c>
      <c r="H84" s="10" t="s">
        <v>55</v>
      </c>
      <c r="I84" s="10" t="s">
        <v>55</v>
      </c>
      <c r="J84" s="10" t="s">
        <v>55</v>
      </c>
      <c r="K84" s="10" t="s">
        <v>55</v>
      </c>
      <c r="L84" s="10" t="s">
        <v>55</v>
      </c>
      <c r="M84" s="10" t="s">
        <v>55</v>
      </c>
      <c r="N84" s="10" t="s">
        <v>55</v>
      </c>
      <c r="O84" s="10" t="s">
        <v>55</v>
      </c>
      <c r="P84" s="10" t="s">
        <v>55</v>
      </c>
    </row>
    <row r="85" spans="1:16" ht="63" customHeight="1" x14ac:dyDescent="0.15">
      <c r="A85" s="7" t="s">
        <v>240</v>
      </c>
      <c r="B85" s="6" t="s">
        <v>247</v>
      </c>
      <c r="C85" s="6" t="s">
        <v>246</v>
      </c>
      <c r="D85" s="10" t="s">
        <v>55</v>
      </c>
      <c r="E85" s="10" t="s">
        <v>55</v>
      </c>
      <c r="F85" s="10" t="s">
        <v>55</v>
      </c>
      <c r="G85" s="10" t="s">
        <v>55</v>
      </c>
      <c r="H85" s="10" t="s">
        <v>55</v>
      </c>
      <c r="I85" s="10" t="s">
        <v>55</v>
      </c>
      <c r="J85" s="10" t="s">
        <v>55</v>
      </c>
      <c r="K85" s="10" t="s">
        <v>55</v>
      </c>
      <c r="L85" s="10" t="s">
        <v>55</v>
      </c>
      <c r="M85" s="10" t="s">
        <v>55</v>
      </c>
      <c r="N85" s="10" t="s">
        <v>55</v>
      </c>
      <c r="O85" s="10" t="s">
        <v>55</v>
      </c>
      <c r="P85" s="10" t="s">
        <v>55</v>
      </c>
    </row>
    <row r="86" spans="1:16" ht="50.1" customHeight="1" x14ac:dyDescent="0.15">
      <c r="A86" s="7" t="s">
        <v>242</v>
      </c>
      <c r="B86" s="6" t="s">
        <v>248</v>
      </c>
      <c r="C86" s="6" t="s">
        <v>246</v>
      </c>
      <c r="D86" s="10" t="s">
        <v>55</v>
      </c>
      <c r="E86" s="10" t="s">
        <v>55</v>
      </c>
      <c r="F86" s="10" t="s">
        <v>55</v>
      </c>
      <c r="G86" s="10" t="s">
        <v>55</v>
      </c>
      <c r="H86" s="10" t="s">
        <v>55</v>
      </c>
      <c r="I86" s="10" t="s">
        <v>55</v>
      </c>
      <c r="J86" s="10" t="s">
        <v>55</v>
      </c>
      <c r="K86" s="10" t="s">
        <v>55</v>
      </c>
      <c r="L86" s="10" t="s">
        <v>55</v>
      </c>
      <c r="M86" s="10" t="s">
        <v>55</v>
      </c>
      <c r="N86" s="10" t="s">
        <v>55</v>
      </c>
      <c r="O86" s="10" t="s">
        <v>55</v>
      </c>
      <c r="P86" s="10" t="s">
        <v>55</v>
      </c>
    </row>
    <row r="87" spans="1:16" ht="50.1" customHeight="1" x14ac:dyDescent="0.15">
      <c r="A87" s="7" t="s">
        <v>249</v>
      </c>
      <c r="B87" s="6" t="s">
        <v>250</v>
      </c>
      <c r="C87" s="6" t="s">
        <v>54</v>
      </c>
      <c r="D87" s="10" t="s">
        <v>55</v>
      </c>
      <c r="E87" s="10" t="s">
        <v>55</v>
      </c>
      <c r="F87" s="10" t="s">
        <v>55</v>
      </c>
      <c r="G87" s="10" t="s">
        <v>55</v>
      </c>
      <c r="H87" s="10" t="s">
        <v>55</v>
      </c>
      <c r="I87" s="10" t="s">
        <v>55</v>
      </c>
      <c r="J87" s="10" t="s">
        <v>55</v>
      </c>
      <c r="K87" s="10" t="s">
        <v>55</v>
      </c>
      <c r="L87" s="10" t="s">
        <v>55</v>
      </c>
      <c r="M87" s="10" t="s">
        <v>55</v>
      </c>
      <c r="N87" s="10" t="s">
        <v>55</v>
      </c>
      <c r="O87" s="10" t="s">
        <v>55</v>
      </c>
      <c r="P87" s="10" t="s">
        <v>55</v>
      </c>
    </row>
    <row r="88" spans="1:16" ht="75" customHeight="1" x14ac:dyDescent="0.15">
      <c r="A88" s="7" t="s">
        <v>251</v>
      </c>
      <c r="B88" s="6" t="s">
        <v>252</v>
      </c>
      <c r="C88" s="6" t="s">
        <v>253</v>
      </c>
      <c r="D88" s="10" t="s">
        <v>55</v>
      </c>
      <c r="E88" s="10" t="s">
        <v>55</v>
      </c>
      <c r="F88" s="10" t="s">
        <v>55</v>
      </c>
      <c r="G88" s="10" t="s">
        <v>55</v>
      </c>
      <c r="H88" s="10" t="s">
        <v>55</v>
      </c>
      <c r="I88" s="10" t="s">
        <v>55</v>
      </c>
      <c r="J88" s="10" t="s">
        <v>55</v>
      </c>
      <c r="K88" s="10" t="s">
        <v>55</v>
      </c>
      <c r="L88" s="10" t="s">
        <v>55</v>
      </c>
      <c r="M88" s="10" t="s">
        <v>55</v>
      </c>
      <c r="N88" s="10" t="s">
        <v>55</v>
      </c>
      <c r="O88" s="10" t="s">
        <v>55</v>
      </c>
      <c r="P88" s="10" t="s">
        <v>55</v>
      </c>
    </row>
    <row r="89" spans="1:16" ht="24.95" customHeight="1" x14ac:dyDescent="0.15">
      <c r="A89" s="7" t="s">
        <v>255</v>
      </c>
      <c r="B89" s="6" t="s">
        <v>256</v>
      </c>
      <c r="C89" s="6" t="s">
        <v>54</v>
      </c>
      <c r="D89" s="10">
        <v>52554564.390000001</v>
      </c>
      <c r="E89" s="10">
        <v>47022668.049999997</v>
      </c>
      <c r="F89" s="10" t="s">
        <v>55</v>
      </c>
      <c r="G89" s="10" t="s">
        <v>55</v>
      </c>
      <c r="H89" s="10" t="s">
        <v>55</v>
      </c>
      <c r="I89" s="10" t="s">
        <v>55</v>
      </c>
      <c r="J89" s="10" t="s">
        <v>55</v>
      </c>
      <c r="K89" s="10" t="s">
        <v>55</v>
      </c>
      <c r="L89" s="10">
        <v>5531896.3399999999</v>
      </c>
      <c r="M89" s="10" t="s">
        <v>55</v>
      </c>
      <c r="N89" s="10" t="s">
        <v>55</v>
      </c>
      <c r="O89" s="10">
        <v>52554564.390000001</v>
      </c>
      <c r="P89" s="10">
        <v>52554564.390000001</v>
      </c>
    </row>
    <row r="90" spans="1:16" ht="50.1" customHeight="1" x14ac:dyDescent="0.15">
      <c r="A90" s="7" t="s">
        <v>257</v>
      </c>
      <c r="B90" s="6" t="s">
        <v>258</v>
      </c>
      <c r="C90" s="6" t="s">
        <v>225</v>
      </c>
      <c r="D90" s="10" t="s">
        <v>55</v>
      </c>
      <c r="E90" s="10" t="s">
        <v>55</v>
      </c>
      <c r="F90" s="10" t="s">
        <v>55</v>
      </c>
      <c r="G90" s="10" t="s">
        <v>55</v>
      </c>
      <c r="H90" s="10" t="s">
        <v>55</v>
      </c>
      <c r="I90" s="10" t="s">
        <v>55</v>
      </c>
      <c r="J90" s="10" t="s">
        <v>55</v>
      </c>
      <c r="K90" s="10" t="s">
        <v>55</v>
      </c>
      <c r="L90" s="10" t="s">
        <v>55</v>
      </c>
      <c r="M90" s="10" t="s">
        <v>55</v>
      </c>
      <c r="N90" s="10" t="s">
        <v>55</v>
      </c>
      <c r="O90" s="10" t="s">
        <v>55</v>
      </c>
      <c r="P90" s="10" t="s">
        <v>55</v>
      </c>
    </row>
    <row r="91" spans="1:16" ht="50.1" customHeight="1" x14ac:dyDescent="0.15">
      <c r="A91" s="7" t="s">
        <v>259</v>
      </c>
      <c r="B91" s="6" t="s">
        <v>260</v>
      </c>
      <c r="C91" s="6" t="s">
        <v>261</v>
      </c>
      <c r="D91" s="10" t="s">
        <v>55</v>
      </c>
      <c r="E91" s="10" t="s">
        <v>55</v>
      </c>
      <c r="F91" s="10" t="s">
        <v>55</v>
      </c>
      <c r="G91" s="10" t="s">
        <v>55</v>
      </c>
      <c r="H91" s="10" t="s">
        <v>55</v>
      </c>
      <c r="I91" s="10" t="s">
        <v>55</v>
      </c>
      <c r="J91" s="10" t="s">
        <v>55</v>
      </c>
      <c r="K91" s="10" t="s">
        <v>55</v>
      </c>
      <c r="L91" s="10" t="s">
        <v>55</v>
      </c>
      <c r="M91" s="10" t="s">
        <v>55</v>
      </c>
      <c r="N91" s="10" t="s">
        <v>55</v>
      </c>
      <c r="O91" s="10" t="s">
        <v>55</v>
      </c>
      <c r="P91" s="10" t="s">
        <v>55</v>
      </c>
    </row>
    <row r="92" spans="1:16" ht="50.1" customHeight="1" x14ac:dyDescent="0.15">
      <c r="A92" s="7" t="s">
        <v>259</v>
      </c>
      <c r="B92" s="6" t="s">
        <v>262</v>
      </c>
      <c r="C92" s="6" t="s">
        <v>261</v>
      </c>
      <c r="D92" s="10" t="s">
        <v>55</v>
      </c>
      <c r="E92" s="10" t="s">
        <v>55</v>
      </c>
      <c r="F92" s="10" t="s">
        <v>55</v>
      </c>
      <c r="G92" s="10" t="s">
        <v>55</v>
      </c>
      <c r="H92" s="10" t="s">
        <v>55</v>
      </c>
      <c r="I92" s="10" t="s">
        <v>55</v>
      </c>
      <c r="J92" s="10" t="s">
        <v>55</v>
      </c>
      <c r="K92" s="10" t="s">
        <v>55</v>
      </c>
      <c r="L92" s="10" t="s">
        <v>55</v>
      </c>
      <c r="M92" s="10" t="s">
        <v>55</v>
      </c>
      <c r="N92" s="10" t="s">
        <v>55</v>
      </c>
      <c r="O92" s="10" t="s">
        <v>55</v>
      </c>
      <c r="P92" s="10" t="s">
        <v>55</v>
      </c>
    </row>
    <row r="93" spans="1:16" ht="50.1" customHeight="1" x14ac:dyDescent="0.15">
      <c r="A93" s="7" t="s">
        <v>259</v>
      </c>
      <c r="B93" s="6" t="s">
        <v>263</v>
      </c>
      <c r="C93" s="6" t="s">
        <v>261</v>
      </c>
      <c r="D93" s="10" t="s">
        <v>55</v>
      </c>
      <c r="E93" s="10" t="s">
        <v>55</v>
      </c>
      <c r="F93" s="10" t="s">
        <v>55</v>
      </c>
      <c r="G93" s="10" t="s">
        <v>55</v>
      </c>
      <c r="H93" s="10" t="s">
        <v>55</v>
      </c>
      <c r="I93" s="10" t="s">
        <v>55</v>
      </c>
      <c r="J93" s="10" t="s">
        <v>55</v>
      </c>
      <c r="K93" s="10" t="s">
        <v>55</v>
      </c>
      <c r="L93" s="10" t="s">
        <v>55</v>
      </c>
      <c r="M93" s="10" t="s">
        <v>55</v>
      </c>
      <c r="N93" s="10" t="s">
        <v>55</v>
      </c>
      <c r="O93" s="10" t="s">
        <v>55</v>
      </c>
      <c r="P93" s="10" t="s">
        <v>55</v>
      </c>
    </row>
    <row r="94" spans="1:16" ht="50.1" customHeight="1" x14ac:dyDescent="0.15">
      <c r="A94" s="7" t="s">
        <v>259</v>
      </c>
      <c r="B94" s="6" t="s">
        <v>265</v>
      </c>
      <c r="C94" s="6" t="s">
        <v>261</v>
      </c>
      <c r="D94" s="10" t="s">
        <v>55</v>
      </c>
      <c r="E94" s="10" t="s">
        <v>55</v>
      </c>
      <c r="F94" s="10" t="s">
        <v>55</v>
      </c>
      <c r="G94" s="10" t="s">
        <v>55</v>
      </c>
      <c r="H94" s="10" t="s">
        <v>55</v>
      </c>
      <c r="I94" s="10" t="s">
        <v>55</v>
      </c>
      <c r="J94" s="10" t="s">
        <v>55</v>
      </c>
      <c r="K94" s="10" t="s">
        <v>55</v>
      </c>
      <c r="L94" s="10" t="s">
        <v>55</v>
      </c>
      <c r="M94" s="10" t="s">
        <v>55</v>
      </c>
      <c r="N94" s="10" t="s">
        <v>55</v>
      </c>
      <c r="O94" s="10" t="s">
        <v>55</v>
      </c>
      <c r="P94" s="10" t="s">
        <v>55</v>
      </c>
    </row>
    <row r="95" spans="1:16" ht="24.95" customHeight="1" x14ac:dyDescent="0.15">
      <c r="A95" s="7" t="s">
        <v>266</v>
      </c>
      <c r="B95" s="6" t="s">
        <v>267</v>
      </c>
      <c r="C95" s="6" t="s">
        <v>261</v>
      </c>
      <c r="D95" s="10" t="s">
        <v>55</v>
      </c>
      <c r="E95" s="10" t="s">
        <v>55</v>
      </c>
      <c r="F95" s="10" t="s">
        <v>55</v>
      </c>
      <c r="G95" s="10" t="s">
        <v>55</v>
      </c>
      <c r="H95" s="10" t="s">
        <v>55</v>
      </c>
      <c r="I95" s="10" t="s">
        <v>55</v>
      </c>
      <c r="J95" s="10" t="s">
        <v>55</v>
      </c>
      <c r="K95" s="10" t="s">
        <v>55</v>
      </c>
      <c r="L95" s="10" t="s">
        <v>55</v>
      </c>
      <c r="M95" s="10" t="s">
        <v>55</v>
      </c>
      <c r="N95" s="10" t="s">
        <v>55</v>
      </c>
      <c r="O95" s="10" t="s">
        <v>55</v>
      </c>
      <c r="P95" s="10" t="s">
        <v>55</v>
      </c>
    </row>
    <row r="96" spans="1:16" ht="24.95" customHeight="1" x14ac:dyDescent="0.15">
      <c r="A96" s="7" t="s">
        <v>269</v>
      </c>
      <c r="B96" s="6" t="s">
        <v>270</v>
      </c>
      <c r="C96" s="6" t="s">
        <v>261</v>
      </c>
      <c r="D96" s="10" t="s">
        <v>55</v>
      </c>
      <c r="E96" s="10" t="s">
        <v>55</v>
      </c>
      <c r="F96" s="10" t="s">
        <v>55</v>
      </c>
      <c r="G96" s="10" t="s">
        <v>55</v>
      </c>
      <c r="H96" s="10" t="s">
        <v>55</v>
      </c>
      <c r="I96" s="10" t="s">
        <v>55</v>
      </c>
      <c r="J96" s="10" t="s">
        <v>55</v>
      </c>
      <c r="K96" s="10" t="s">
        <v>55</v>
      </c>
      <c r="L96" s="10" t="s">
        <v>55</v>
      </c>
      <c r="M96" s="10" t="s">
        <v>55</v>
      </c>
      <c r="N96" s="10" t="s">
        <v>55</v>
      </c>
      <c r="O96" s="10" t="s">
        <v>55</v>
      </c>
      <c r="P96" s="10" t="s">
        <v>55</v>
      </c>
    </row>
    <row r="97" spans="1:16" ht="24.95" customHeight="1" x14ac:dyDescent="0.15">
      <c r="A97" s="7" t="s">
        <v>272</v>
      </c>
      <c r="B97" s="6" t="s">
        <v>273</v>
      </c>
      <c r="C97" s="6" t="s">
        <v>274</v>
      </c>
      <c r="D97" s="10">
        <v>43568500.329999998</v>
      </c>
      <c r="E97" s="10">
        <v>40365304.030000001</v>
      </c>
      <c r="F97" s="10" t="s">
        <v>55</v>
      </c>
      <c r="G97" s="10" t="s">
        <v>55</v>
      </c>
      <c r="H97" s="10" t="s">
        <v>55</v>
      </c>
      <c r="I97" s="10" t="s">
        <v>55</v>
      </c>
      <c r="J97" s="10" t="s">
        <v>55</v>
      </c>
      <c r="K97" s="10" t="s">
        <v>55</v>
      </c>
      <c r="L97" s="10">
        <v>3203196.3</v>
      </c>
      <c r="M97" s="10" t="s">
        <v>55</v>
      </c>
      <c r="N97" s="10" t="s">
        <v>55</v>
      </c>
      <c r="O97" s="10">
        <v>43568500.329999998</v>
      </c>
      <c r="P97" s="10">
        <v>43568500.329999998</v>
      </c>
    </row>
    <row r="98" spans="1:16" ht="38.1" customHeight="1" x14ac:dyDescent="0.15">
      <c r="A98" s="7" t="s">
        <v>275</v>
      </c>
      <c r="B98" s="6" t="s">
        <v>276</v>
      </c>
      <c r="C98" s="6" t="s">
        <v>274</v>
      </c>
      <c r="D98" s="10">
        <v>31326699.609999999</v>
      </c>
      <c r="E98" s="10">
        <v>28463233.309999999</v>
      </c>
      <c r="F98" s="10" t="s">
        <v>55</v>
      </c>
      <c r="G98" s="10" t="s">
        <v>55</v>
      </c>
      <c r="H98" s="10" t="s">
        <v>55</v>
      </c>
      <c r="I98" s="10" t="s">
        <v>55</v>
      </c>
      <c r="J98" s="10" t="s">
        <v>55</v>
      </c>
      <c r="K98" s="10" t="s">
        <v>55</v>
      </c>
      <c r="L98" s="10">
        <v>2863466.3</v>
      </c>
      <c r="M98" s="10" t="s">
        <v>55</v>
      </c>
      <c r="N98" s="10" t="s">
        <v>55</v>
      </c>
      <c r="O98" s="10">
        <v>31326699.609999999</v>
      </c>
      <c r="P98" s="10">
        <v>31326699.609999999</v>
      </c>
    </row>
    <row r="99" spans="1:16" ht="38.1" customHeight="1" x14ac:dyDescent="0.15">
      <c r="A99" s="7" t="s">
        <v>277</v>
      </c>
      <c r="B99" s="6" t="s">
        <v>278</v>
      </c>
      <c r="C99" s="6" t="s">
        <v>274</v>
      </c>
      <c r="D99" s="10">
        <v>545920</v>
      </c>
      <c r="E99" s="10">
        <v>422800</v>
      </c>
      <c r="F99" s="10" t="s">
        <v>55</v>
      </c>
      <c r="G99" s="10" t="s">
        <v>55</v>
      </c>
      <c r="H99" s="10" t="s">
        <v>55</v>
      </c>
      <c r="I99" s="10" t="s">
        <v>55</v>
      </c>
      <c r="J99" s="10" t="s">
        <v>55</v>
      </c>
      <c r="K99" s="10" t="s">
        <v>55</v>
      </c>
      <c r="L99" s="10">
        <v>123120</v>
      </c>
      <c r="M99" s="10" t="s">
        <v>55</v>
      </c>
      <c r="N99" s="10" t="s">
        <v>55</v>
      </c>
      <c r="O99" s="10">
        <v>545920</v>
      </c>
      <c r="P99" s="10">
        <v>545920</v>
      </c>
    </row>
    <row r="100" spans="1:16" ht="24.95" customHeight="1" x14ac:dyDescent="0.15">
      <c r="A100" s="7" t="s">
        <v>148</v>
      </c>
      <c r="B100" s="6" t="s">
        <v>280</v>
      </c>
      <c r="C100" s="6" t="s">
        <v>274</v>
      </c>
      <c r="D100" s="10">
        <v>300000</v>
      </c>
      <c r="E100" s="10">
        <v>300000</v>
      </c>
      <c r="F100" s="10" t="s">
        <v>55</v>
      </c>
      <c r="G100" s="10" t="s">
        <v>55</v>
      </c>
      <c r="H100" s="10" t="s">
        <v>55</v>
      </c>
      <c r="I100" s="10" t="s">
        <v>55</v>
      </c>
      <c r="J100" s="10" t="s">
        <v>55</v>
      </c>
      <c r="K100" s="10" t="s">
        <v>55</v>
      </c>
      <c r="L100" s="10" t="s">
        <v>55</v>
      </c>
      <c r="M100" s="10" t="s">
        <v>55</v>
      </c>
      <c r="N100" s="10" t="s">
        <v>55</v>
      </c>
      <c r="O100" s="10">
        <v>300000</v>
      </c>
      <c r="P100" s="10">
        <v>300000</v>
      </c>
    </row>
    <row r="101" spans="1:16" ht="50.1" customHeight="1" x14ac:dyDescent="0.15">
      <c r="A101" s="7" t="s">
        <v>281</v>
      </c>
      <c r="B101" s="6" t="s">
        <v>282</v>
      </c>
      <c r="C101" s="6" t="s">
        <v>274</v>
      </c>
      <c r="D101" s="10">
        <v>1166111.44</v>
      </c>
      <c r="E101" s="10">
        <v>920145.4</v>
      </c>
      <c r="F101" s="10" t="s">
        <v>55</v>
      </c>
      <c r="G101" s="10" t="s">
        <v>55</v>
      </c>
      <c r="H101" s="10" t="s">
        <v>55</v>
      </c>
      <c r="I101" s="10" t="s">
        <v>55</v>
      </c>
      <c r="J101" s="10" t="s">
        <v>55</v>
      </c>
      <c r="K101" s="10" t="s">
        <v>55</v>
      </c>
      <c r="L101" s="10">
        <v>245966.04</v>
      </c>
      <c r="M101" s="10" t="s">
        <v>55</v>
      </c>
      <c r="N101" s="10" t="s">
        <v>55</v>
      </c>
      <c r="O101" s="10">
        <v>1166111.44</v>
      </c>
      <c r="P101" s="10">
        <v>1166111.44</v>
      </c>
    </row>
    <row r="102" spans="1:16" ht="24.95" customHeight="1" x14ac:dyDescent="0.15">
      <c r="A102" s="7" t="s">
        <v>284</v>
      </c>
      <c r="B102" s="6" t="s">
        <v>285</v>
      </c>
      <c r="C102" s="6" t="s">
        <v>274</v>
      </c>
      <c r="D102" s="10" t="s">
        <v>55</v>
      </c>
      <c r="E102" s="10" t="s">
        <v>55</v>
      </c>
      <c r="F102" s="10" t="s">
        <v>55</v>
      </c>
      <c r="G102" s="10" t="s">
        <v>55</v>
      </c>
      <c r="H102" s="10" t="s">
        <v>55</v>
      </c>
      <c r="I102" s="10" t="s">
        <v>55</v>
      </c>
      <c r="J102" s="10" t="s">
        <v>55</v>
      </c>
      <c r="K102" s="10" t="s">
        <v>55</v>
      </c>
      <c r="L102" s="10" t="s">
        <v>55</v>
      </c>
      <c r="M102" s="10" t="s">
        <v>55</v>
      </c>
      <c r="N102" s="10" t="s">
        <v>55</v>
      </c>
      <c r="O102" s="10" t="s">
        <v>55</v>
      </c>
      <c r="P102" s="10" t="s">
        <v>55</v>
      </c>
    </row>
    <row r="103" spans="1:16" ht="24.95" customHeight="1" x14ac:dyDescent="0.15">
      <c r="A103" s="7" t="s">
        <v>287</v>
      </c>
      <c r="B103" s="6" t="s">
        <v>288</v>
      </c>
      <c r="C103" s="6" t="s">
        <v>274</v>
      </c>
      <c r="D103" s="10">
        <v>19469084.34</v>
      </c>
      <c r="E103" s="10">
        <v>18501611.649999999</v>
      </c>
      <c r="F103" s="10" t="s">
        <v>55</v>
      </c>
      <c r="G103" s="10" t="s">
        <v>55</v>
      </c>
      <c r="H103" s="10" t="s">
        <v>55</v>
      </c>
      <c r="I103" s="10" t="s">
        <v>55</v>
      </c>
      <c r="J103" s="10" t="s">
        <v>55</v>
      </c>
      <c r="K103" s="10" t="s">
        <v>55</v>
      </c>
      <c r="L103" s="10">
        <v>967472.69</v>
      </c>
      <c r="M103" s="10" t="s">
        <v>55</v>
      </c>
      <c r="N103" s="10" t="s">
        <v>55</v>
      </c>
      <c r="O103" s="10">
        <v>19469084.34</v>
      </c>
      <c r="P103" s="10">
        <v>19469084.34</v>
      </c>
    </row>
    <row r="104" spans="1:16" ht="24.95" customHeight="1" x14ac:dyDescent="0.15">
      <c r="A104" s="7" t="s">
        <v>289</v>
      </c>
      <c r="B104" s="6" t="s">
        <v>290</v>
      </c>
      <c r="C104" s="6" t="s">
        <v>274</v>
      </c>
      <c r="D104" s="10">
        <v>9826583.8300000001</v>
      </c>
      <c r="E104" s="10">
        <v>8299676.2599999998</v>
      </c>
      <c r="F104" s="10" t="s">
        <v>55</v>
      </c>
      <c r="G104" s="10" t="s">
        <v>55</v>
      </c>
      <c r="H104" s="10" t="s">
        <v>55</v>
      </c>
      <c r="I104" s="10" t="s">
        <v>55</v>
      </c>
      <c r="J104" s="10" t="s">
        <v>55</v>
      </c>
      <c r="K104" s="10" t="s">
        <v>55</v>
      </c>
      <c r="L104" s="10">
        <v>1526907.57</v>
      </c>
      <c r="M104" s="10" t="s">
        <v>55</v>
      </c>
      <c r="N104" s="10" t="s">
        <v>55</v>
      </c>
      <c r="O104" s="10">
        <v>9826583.8300000001</v>
      </c>
      <c r="P104" s="10">
        <v>9826583.8300000001</v>
      </c>
    </row>
    <row r="105" spans="1:16" ht="24.95" customHeight="1" x14ac:dyDescent="0.15">
      <c r="A105" s="7" t="s">
        <v>291</v>
      </c>
      <c r="B105" s="6" t="s">
        <v>292</v>
      </c>
      <c r="C105" s="6" t="s">
        <v>274</v>
      </c>
      <c r="D105" s="10">
        <v>19000</v>
      </c>
      <c r="E105" s="10">
        <v>19000</v>
      </c>
      <c r="F105" s="10" t="s">
        <v>55</v>
      </c>
      <c r="G105" s="10" t="s">
        <v>55</v>
      </c>
      <c r="H105" s="10" t="s">
        <v>55</v>
      </c>
      <c r="I105" s="10" t="s">
        <v>55</v>
      </c>
      <c r="J105" s="10" t="s">
        <v>55</v>
      </c>
      <c r="K105" s="10" t="s">
        <v>55</v>
      </c>
      <c r="L105" s="10" t="s">
        <v>55</v>
      </c>
      <c r="M105" s="10" t="s">
        <v>55</v>
      </c>
      <c r="N105" s="10" t="s">
        <v>55</v>
      </c>
      <c r="O105" s="10">
        <v>19000</v>
      </c>
      <c r="P105" s="10">
        <v>19000</v>
      </c>
    </row>
    <row r="106" spans="1:16" ht="38.1" customHeight="1" x14ac:dyDescent="0.15">
      <c r="A106" s="7" t="s">
        <v>294</v>
      </c>
      <c r="B106" s="6" t="s">
        <v>295</v>
      </c>
      <c r="C106" s="6" t="s">
        <v>274</v>
      </c>
      <c r="D106" s="10">
        <v>12241800.720000001</v>
      </c>
      <c r="E106" s="10">
        <v>11902070.720000001</v>
      </c>
      <c r="F106" s="10" t="s">
        <v>55</v>
      </c>
      <c r="G106" s="10" t="s">
        <v>55</v>
      </c>
      <c r="H106" s="10" t="s">
        <v>55</v>
      </c>
      <c r="I106" s="10" t="s">
        <v>55</v>
      </c>
      <c r="J106" s="10" t="s">
        <v>55</v>
      </c>
      <c r="K106" s="10" t="s">
        <v>55</v>
      </c>
      <c r="L106" s="10">
        <v>339730</v>
      </c>
      <c r="M106" s="10" t="s">
        <v>55</v>
      </c>
      <c r="N106" s="10" t="s">
        <v>55</v>
      </c>
      <c r="O106" s="10">
        <v>12241800.720000001</v>
      </c>
      <c r="P106" s="10">
        <v>12241800.720000001</v>
      </c>
    </row>
    <row r="107" spans="1:16" ht="38.1" customHeight="1" x14ac:dyDescent="0.15">
      <c r="A107" s="7" t="s">
        <v>296</v>
      </c>
      <c r="B107" s="6" t="s">
        <v>297</v>
      </c>
      <c r="C107" s="6" t="s">
        <v>274</v>
      </c>
      <c r="D107" s="10" t="s">
        <v>55</v>
      </c>
      <c r="E107" s="10" t="s">
        <v>55</v>
      </c>
      <c r="F107" s="10" t="s">
        <v>55</v>
      </c>
      <c r="G107" s="10" t="s">
        <v>55</v>
      </c>
      <c r="H107" s="10" t="s">
        <v>55</v>
      </c>
      <c r="I107" s="10" t="s">
        <v>55</v>
      </c>
      <c r="J107" s="10" t="s">
        <v>55</v>
      </c>
      <c r="K107" s="10" t="s">
        <v>55</v>
      </c>
      <c r="L107" s="10" t="s">
        <v>55</v>
      </c>
      <c r="M107" s="10" t="s">
        <v>55</v>
      </c>
      <c r="N107" s="10" t="s">
        <v>55</v>
      </c>
      <c r="O107" s="10" t="s">
        <v>55</v>
      </c>
      <c r="P107" s="10" t="s">
        <v>55</v>
      </c>
    </row>
    <row r="108" spans="1:16" ht="24.95" customHeight="1" x14ac:dyDescent="0.15">
      <c r="A108" s="7" t="s">
        <v>299</v>
      </c>
      <c r="B108" s="6" t="s">
        <v>300</v>
      </c>
      <c r="C108" s="6" t="s">
        <v>274</v>
      </c>
      <c r="D108" s="10" t="s">
        <v>55</v>
      </c>
      <c r="E108" s="10" t="s">
        <v>55</v>
      </c>
      <c r="F108" s="10" t="s">
        <v>55</v>
      </c>
      <c r="G108" s="10" t="s">
        <v>55</v>
      </c>
      <c r="H108" s="10" t="s">
        <v>55</v>
      </c>
      <c r="I108" s="10" t="s">
        <v>55</v>
      </c>
      <c r="J108" s="10" t="s">
        <v>55</v>
      </c>
      <c r="K108" s="10" t="s">
        <v>55</v>
      </c>
      <c r="L108" s="10" t="s">
        <v>55</v>
      </c>
      <c r="M108" s="10" t="s">
        <v>55</v>
      </c>
      <c r="N108" s="10" t="s">
        <v>55</v>
      </c>
      <c r="O108" s="10" t="s">
        <v>55</v>
      </c>
      <c r="P108" s="10" t="s">
        <v>55</v>
      </c>
    </row>
    <row r="109" spans="1:16" ht="24.95" customHeight="1" x14ac:dyDescent="0.15">
      <c r="A109" s="7" t="s">
        <v>301</v>
      </c>
      <c r="B109" s="6" t="s">
        <v>302</v>
      </c>
      <c r="C109" s="6" t="s">
        <v>274</v>
      </c>
      <c r="D109" s="10" t="s">
        <v>55</v>
      </c>
      <c r="E109" s="10" t="s">
        <v>55</v>
      </c>
      <c r="F109" s="10" t="s">
        <v>55</v>
      </c>
      <c r="G109" s="10" t="s">
        <v>55</v>
      </c>
      <c r="H109" s="10" t="s">
        <v>55</v>
      </c>
      <c r="I109" s="10" t="s">
        <v>55</v>
      </c>
      <c r="J109" s="10" t="s">
        <v>55</v>
      </c>
      <c r="K109" s="10" t="s">
        <v>55</v>
      </c>
      <c r="L109" s="10" t="s">
        <v>55</v>
      </c>
      <c r="M109" s="10" t="s">
        <v>55</v>
      </c>
      <c r="N109" s="10" t="s">
        <v>55</v>
      </c>
      <c r="O109" s="10" t="s">
        <v>55</v>
      </c>
      <c r="P109" s="10" t="s">
        <v>55</v>
      </c>
    </row>
    <row r="110" spans="1:16" ht="50.1" customHeight="1" x14ac:dyDescent="0.15">
      <c r="A110" s="7" t="s">
        <v>304</v>
      </c>
      <c r="B110" s="6" t="s">
        <v>305</v>
      </c>
      <c r="C110" s="6" t="s">
        <v>274</v>
      </c>
      <c r="D110" s="10">
        <v>160000</v>
      </c>
      <c r="E110" s="10">
        <v>160000</v>
      </c>
      <c r="F110" s="10" t="s">
        <v>55</v>
      </c>
      <c r="G110" s="10" t="s">
        <v>55</v>
      </c>
      <c r="H110" s="10" t="s">
        <v>55</v>
      </c>
      <c r="I110" s="10" t="s">
        <v>55</v>
      </c>
      <c r="J110" s="10" t="s">
        <v>55</v>
      </c>
      <c r="K110" s="10" t="s">
        <v>55</v>
      </c>
      <c r="L110" s="10" t="s">
        <v>55</v>
      </c>
      <c r="M110" s="10" t="s">
        <v>55</v>
      </c>
      <c r="N110" s="10" t="s">
        <v>55</v>
      </c>
      <c r="O110" s="10">
        <v>160000</v>
      </c>
      <c r="P110" s="10">
        <v>160000</v>
      </c>
    </row>
    <row r="111" spans="1:16" ht="24.95" customHeight="1" x14ac:dyDescent="0.15">
      <c r="A111" s="7" t="s">
        <v>307</v>
      </c>
      <c r="B111" s="6" t="s">
        <v>308</v>
      </c>
      <c r="C111" s="6" t="s">
        <v>274</v>
      </c>
      <c r="D111" s="10" t="s">
        <v>55</v>
      </c>
      <c r="E111" s="10" t="s">
        <v>55</v>
      </c>
      <c r="F111" s="10" t="s">
        <v>55</v>
      </c>
      <c r="G111" s="10" t="s">
        <v>55</v>
      </c>
      <c r="H111" s="10" t="s">
        <v>55</v>
      </c>
      <c r="I111" s="10" t="s">
        <v>55</v>
      </c>
      <c r="J111" s="10" t="s">
        <v>55</v>
      </c>
      <c r="K111" s="10" t="s">
        <v>55</v>
      </c>
      <c r="L111" s="10" t="s">
        <v>55</v>
      </c>
      <c r="M111" s="10" t="s">
        <v>55</v>
      </c>
      <c r="N111" s="10" t="s">
        <v>55</v>
      </c>
      <c r="O111" s="10" t="s">
        <v>55</v>
      </c>
      <c r="P111" s="10" t="s">
        <v>55</v>
      </c>
    </row>
    <row r="112" spans="1:16" ht="24.95" customHeight="1" x14ac:dyDescent="0.15">
      <c r="A112" s="7" t="s">
        <v>310</v>
      </c>
      <c r="B112" s="6" t="s">
        <v>311</v>
      </c>
      <c r="C112" s="6" t="s">
        <v>274</v>
      </c>
      <c r="D112" s="10">
        <v>717510</v>
      </c>
      <c r="E112" s="10">
        <v>717510</v>
      </c>
      <c r="F112" s="10" t="s">
        <v>55</v>
      </c>
      <c r="G112" s="10" t="s">
        <v>55</v>
      </c>
      <c r="H112" s="10" t="s">
        <v>55</v>
      </c>
      <c r="I112" s="10" t="s">
        <v>55</v>
      </c>
      <c r="J112" s="10" t="s">
        <v>55</v>
      </c>
      <c r="K112" s="10" t="s">
        <v>55</v>
      </c>
      <c r="L112" s="10" t="s">
        <v>55</v>
      </c>
      <c r="M112" s="10" t="s">
        <v>55</v>
      </c>
      <c r="N112" s="10" t="s">
        <v>55</v>
      </c>
      <c r="O112" s="10">
        <v>717510</v>
      </c>
      <c r="P112" s="10">
        <v>717510</v>
      </c>
    </row>
    <row r="113" spans="1:16" ht="24.95" customHeight="1" x14ac:dyDescent="0.15">
      <c r="A113" s="7" t="s">
        <v>313</v>
      </c>
      <c r="B113" s="6" t="s">
        <v>314</v>
      </c>
      <c r="C113" s="6" t="s">
        <v>274</v>
      </c>
      <c r="D113" s="10">
        <v>2305000</v>
      </c>
      <c r="E113" s="10">
        <v>2305000</v>
      </c>
      <c r="F113" s="10" t="s">
        <v>55</v>
      </c>
      <c r="G113" s="10" t="s">
        <v>55</v>
      </c>
      <c r="H113" s="10" t="s">
        <v>55</v>
      </c>
      <c r="I113" s="10" t="s">
        <v>55</v>
      </c>
      <c r="J113" s="10" t="s">
        <v>55</v>
      </c>
      <c r="K113" s="10" t="s">
        <v>55</v>
      </c>
      <c r="L113" s="10" t="s">
        <v>55</v>
      </c>
      <c r="M113" s="10" t="s">
        <v>55</v>
      </c>
      <c r="N113" s="10" t="s">
        <v>55</v>
      </c>
      <c r="O113" s="10">
        <v>2305000</v>
      </c>
      <c r="P113" s="10">
        <v>2305000</v>
      </c>
    </row>
    <row r="114" spans="1:16" ht="24.95" customHeight="1" x14ac:dyDescent="0.15">
      <c r="A114" s="7" t="s">
        <v>315</v>
      </c>
      <c r="B114" s="6" t="s">
        <v>316</v>
      </c>
      <c r="C114" s="6" t="s">
        <v>274</v>
      </c>
      <c r="D114" s="10">
        <v>500000</v>
      </c>
      <c r="E114" s="10">
        <v>500000</v>
      </c>
      <c r="F114" s="10" t="s">
        <v>55</v>
      </c>
      <c r="G114" s="10" t="s">
        <v>55</v>
      </c>
      <c r="H114" s="10" t="s">
        <v>55</v>
      </c>
      <c r="I114" s="10" t="s">
        <v>55</v>
      </c>
      <c r="J114" s="10" t="s">
        <v>55</v>
      </c>
      <c r="K114" s="10" t="s">
        <v>55</v>
      </c>
      <c r="L114" s="10" t="s">
        <v>55</v>
      </c>
      <c r="M114" s="10" t="s">
        <v>55</v>
      </c>
      <c r="N114" s="10" t="s">
        <v>55</v>
      </c>
      <c r="O114" s="10">
        <v>500000</v>
      </c>
      <c r="P114" s="10">
        <v>500000</v>
      </c>
    </row>
    <row r="115" spans="1:16" ht="24.95" customHeight="1" x14ac:dyDescent="0.15">
      <c r="A115" s="7" t="s">
        <v>318</v>
      </c>
      <c r="B115" s="6" t="s">
        <v>319</v>
      </c>
      <c r="C115" s="6" t="s">
        <v>274</v>
      </c>
      <c r="D115" s="10">
        <v>8129290.7199999997</v>
      </c>
      <c r="E115" s="10">
        <v>7949560.7199999997</v>
      </c>
      <c r="F115" s="10" t="s">
        <v>55</v>
      </c>
      <c r="G115" s="10" t="s">
        <v>55</v>
      </c>
      <c r="H115" s="10" t="s">
        <v>55</v>
      </c>
      <c r="I115" s="10" t="s">
        <v>55</v>
      </c>
      <c r="J115" s="10" t="s">
        <v>55</v>
      </c>
      <c r="K115" s="10" t="s">
        <v>55</v>
      </c>
      <c r="L115" s="10">
        <v>179730</v>
      </c>
      <c r="M115" s="10" t="s">
        <v>55</v>
      </c>
      <c r="N115" s="10" t="s">
        <v>55</v>
      </c>
      <c r="O115" s="10">
        <v>8129290.7199999997</v>
      </c>
      <c r="P115" s="10">
        <v>8129290.7199999997</v>
      </c>
    </row>
    <row r="116" spans="1:16" ht="50.1" customHeight="1" x14ac:dyDescent="0.15">
      <c r="A116" s="7" t="s">
        <v>321</v>
      </c>
      <c r="B116" s="6" t="s">
        <v>322</v>
      </c>
      <c r="C116" s="6" t="s">
        <v>274</v>
      </c>
      <c r="D116" s="10" t="s">
        <v>55</v>
      </c>
      <c r="E116" s="10" t="s">
        <v>55</v>
      </c>
      <c r="F116" s="10" t="s">
        <v>55</v>
      </c>
      <c r="G116" s="10" t="s">
        <v>55</v>
      </c>
      <c r="H116" s="10" t="s">
        <v>55</v>
      </c>
      <c r="I116" s="10" t="s">
        <v>55</v>
      </c>
      <c r="J116" s="10" t="s">
        <v>55</v>
      </c>
      <c r="K116" s="10" t="s">
        <v>55</v>
      </c>
      <c r="L116" s="10" t="s">
        <v>55</v>
      </c>
      <c r="M116" s="10" t="s">
        <v>55</v>
      </c>
      <c r="N116" s="10" t="s">
        <v>55</v>
      </c>
      <c r="O116" s="10" t="s">
        <v>55</v>
      </c>
      <c r="P116" s="10" t="s">
        <v>55</v>
      </c>
    </row>
    <row r="117" spans="1:16" ht="63" customHeight="1" x14ac:dyDescent="0.15">
      <c r="A117" s="7" t="s">
        <v>323</v>
      </c>
      <c r="B117" s="6" t="s">
        <v>324</v>
      </c>
      <c r="C117" s="6" t="s">
        <v>274</v>
      </c>
      <c r="D117" s="10">
        <v>430000</v>
      </c>
      <c r="E117" s="10">
        <v>270000</v>
      </c>
      <c r="F117" s="10" t="s">
        <v>55</v>
      </c>
      <c r="G117" s="10" t="s">
        <v>55</v>
      </c>
      <c r="H117" s="10" t="s">
        <v>55</v>
      </c>
      <c r="I117" s="10" t="s">
        <v>55</v>
      </c>
      <c r="J117" s="10" t="s">
        <v>55</v>
      </c>
      <c r="K117" s="10" t="s">
        <v>55</v>
      </c>
      <c r="L117" s="10">
        <v>160000</v>
      </c>
      <c r="M117" s="10" t="s">
        <v>55</v>
      </c>
      <c r="N117" s="10" t="s">
        <v>55</v>
      </c>
      <c r="O117" s="10">
        <v>430000</v>
      </c>
      <c r="P117" s="10">
        <v>430000</v>
      </c>
    </row>
    <row r="118" spans="1:16" ht="75" customHeight="1" x14ac:dyDescent="0.15">
      <c r="A118" s="7" t="s">
        <v>326</v>
      </c>
      <c r="B118" s="6" t="s">
        <v>327</v>
      </c>
      <c r="C118" s="6" t="s">
        <v>274</v>
      </c>
      <c r="D118" s="10" t="s">
        <v>55</v>
      </c>
      <c r="E118" s="10" t="s">
        <v>55</v>
      </c>
      <c r="F118" s="10" t="s">
        <v>55</v>
      </c>
      <c r="G118" s="10" t="s">
        <v>55</v>
      </c>
      <c r="H118" s="10" t="s">
        <v>55</v>
      </c>
      <c r="I118" s="10" t="s">
        <v>55</v>
      </c>
      <c r="J118" s="10" t="s">
        <v>55</v>
      </c>
      <c r="K118" s="10" t="s">
        <v>55</v>
      </c>
      <c r="L118" s="10" t="s">
        <v>55</v>
      </c>
      <c r="M118" s="10" t="s">
        <v>55</v>
      </c>
      <c r="N118" s="10" t="s">
        <v>55</v>
      </c>
      <c r="O118" s="10" t="s">
        <v>55</v>
      </c>
      <c r="P118" s="10" t="s">
        <v>55</v>
      </c>
    </row>
    <row r="119" spans="1:16" ht="87.95" customHeight="1" x14ac:dyDescent="0.15">
      <c r="A119" s="7" t="s">
        <v>329</v>
      </c>
      <c r="B119" s="6" t="s">
        <v>330</v>
      </c>
      <c r="C119" s="6" t="s">
        <v>331</v>
      </c>
      <c r="D119" s="10" t="s">
        <v>55</v>
      </c>
      <c r="E119" s="10" t="s">
        <v>55</v>
      </c>
      <c r="F119" s="10" t="s">
        <v>55</v>
      </c>
      <c r="G119" s="10" t="s">
        <v>55</v>
      </c>
      <c r="H119" s="10" t="s">
        <v>55</v>
      </c>
      <c r="I119" s="10" t="s">
        <v>55</v>
      </c>
      <c r="J119" s="10" t="s">
        <v>55</v>
      </c>
      <c r="K119" s="10" t="s">
        <v>55</v>
      </c>
      <c r="L119" s="10" t="s">
        <v>55</v>
      </c>
      <c r="M119" s="10" t="s">
        <v>55</v>
      </c>
      <c r="N119" s="10" t="s">
        <v>55</v>
      </c>
      <c r="O119" s="10" t="s">
        <v>55</v>
      </c>
      <c r="P119" s="10" t="s">
        <v>55</v>
      </c>
    </row>
    <row r="120" spans="1:16" ht="24.95" customHeight="1" x14ac:dyDescent="0.15">
      <c r="A120" s="7" t="s">
        <v>332</v>
      </c>
      <c r="B120" s="6" t="s">
        <v>333</v>
      </c>
      <c r="C120" s="6" t="s">
        <v>334</v>
      </c>
      <c r="D120" s="10">
        <v>8986064.0600000005</v>
      </c>
      <c r="E120" s="10">
        <v>6657364.0199999996</v>
      </c>
      <c r="F120" s="10" t="s">
        <v>55</v>
      </c>
      <c r="G120" s="10" t="s">
        <v>55</v>
      </c>
      <c r="H120" s="10" t="s">
        <v>55</v>
      </c>
      <c r="I120" s="10" t="s">
        <v>55</v>
      </c>
      <c r="J120" s="10" t="s">
        <v>55</v>
      </c>
      <c r="K120" s="10" t="s">
        <v>55</v>
      </c>
      <c r="L120" s="10">
        <v>2328700.04</v>
      </c>
      <c r="M120" s="10" t="s">
        <v>55</v>
      </c>
      <c r="N120" s="10" t="s">
        <v>55</v>
      </c>
      <c r="O120" s="10">
        <v>8986064.0600000005</v>
      </c>
      <c r="P120" s="10">
        <v>8986064.0600000005</v>
      </c>
    </row>
    <row r="121" spans="1:16" ht="50.1" customHeight="1" x14ac:dyDescent="0.15">
      <c r="A121" s="7" t="s">
        <v>335</v>
      </c>
      <c r="B121" s="6" t="s">
        <v>336</v>
      </c>
      <c r="C121" s="6" t="s">
        <v>337</v>
      </c>
      <c r="D121" s="10" t="s">
        <v>55</v>
      </c>
      <c r="E121" s="10" t="s">
        <v>55</v>
      </c>
      <c r="F121" s="10" t="s">
        <v>55</v>
      </c>
      <c r="G121" s="10" t="s">
        <v>55</v>
      </c>
      <c r="H121" s="10" t="s">
        <v>55</v>
      </c>
      <c r="I121" s="10" t="s">
        <v>55</v>
      </c>
      <c r="J121" s="10" t="s">
        <v>55</v>
      </c>
      <c r="K121" s="10" t="s">
        <v>55</v>
      </c>
      <c r="L121" s="10" t="s">
        <v>55</v>
      </c>
      <c r="M121" s="10" t="s">
        <v>55</v>
      </c>
      <c r="N121" s="10" t="s">
        <v>55</v>
      </c>
      <c r="O121" s="10" t="s">
        <v>55</v>
      </c>
      <c r="P121" s="10" t="s">
        <v>55</v>
      </c>
    </row>
    <row r="122" spans="1:16" ht="63" customHeight="1" x14ac:dyDescent="0.15">
      <c r="A122" s="7" t="s">
        <v>338</v>
      </c>
      <c r="B122" s="6" t="s">
        <v>339</v>
      </c>
      <c r="C122" s="6" t="s">
        <v>340</v>
      </c>
      <c r="D122" s="10" t="s">
        <v>55</v>
      </c>
      <c r="E122" s="10" t="s">
        <v>55</v>
      </c>
      <c r="F122" s="10" t="s">
        <v>55</v>
      </c>
      <c r="G122" s="10" t="s">
        <v>55</v>
      </c>
      <c r="H122" s="10" t="s">
        <v>55</v>
      </c>
      <c r="I122" s="10" t="s">
        <v>55</v>
      </c>
      <c r="J122" s="10" t="s">
        <v>55</v>
      </c>
      <c r="K122" s="10" t="s">
        <v>55</v>
      </c>
      <c r="L122" s="10" t="s">
        <v>55</v>
      </c>
      <c r="M122" s="10" t="s">
        <v>55</v>
      </c>
      <c r="N122" s="10" t="s">
        <v>55</v>
      </c>
      <c r="O122" s="10" t="s">
        <v>55</v>
      </c>
      <c r="P122" s="10" t="s">
        <v>55</v>
      </c>
    </row>
    <row r="123" spans="1:16" ht="50.1" customHeight="1" x14ac:dyDescent="0.15">
      <c r="A123" s="7" t="s">
        <v>341</v>
      </c>
      <c r="B123" s="6" t="s">
        <v>342</v>
      </c>
      <c r="C123" s="6" t="s">
        <v>343</v>
      </c>
      <c r="D123" s="10" t="s">
        <v>55</v>
      </c>
      <c r="E123" s="10" t="s">
        <v>55</v>
      </c>
      <c r="F123" s="10" t="s">
        <v>55</v>
      </c>
      <c r="G123" s="10" t="s">
        <v>55</v>
      </c>
      <c r="H123" s="10" t="s">
        <v>55</v>
      </c>
      <c r="I123" s="10" t="s">
        <v>55</v>
      </c>
      <c r="J123" s="10" t="s">
        <v>55</v>
      </c>
      <c r="K123" s="10" t="s">
        <v>55</v>
      </c>
      <c r="L123" s="10" t="s">
        <v>55</v>
      </c>
      <c r="M123" s="10" t="s">
        <v>55</v>
      </c>
      <c r="N123" s="10" t="s">
        <v>55</v>
      </c>
      <c r="O123" s="10" t="s">
        <v>55</v>
      </c>
      <c r="P123" s="10" t="s">
        <v>55</v>
      </c>
    </row>
    <row r="124" spans="1:16" ht="24.95" customHeight="1" x14ac:dyDescent="0.15">
      <c r="A124" s="7" t="s">
        <v>344</v>
      </c>
      <c r="B124" s="6" t="s">
        <v>345</v>
      </c>
      <c r="C124" s="6" t="s">
        <v>346</v>
      </c>
      <c r="D124" s="10" t="s">
        <v>55</v>
      </c>
      <c r="E124" s="10" t="s">
        <v>55</v>
      </c>
      <c r="F124" s="10" t="s">
        <v>55</v>
      </c>
      <c r="G124" s="10" t="s">
        <v>55</v>
      </c>
      <c r="H124" s="10" t="s">
        <v>55</v>
      </c>
      <c r="I124" s="10" t="s">
        <v>55</v>
      </c>
      <c r="J124" s="10" t="s">
        <v>55</v>
      </c>
      <c r="K124" s="10" t="s">
        <v>55</v>
      </c>
      <c r="L124" s="10" t="s">
        <v>55</v>
      </c>
      <c r="M124" s="10" t="s">
        <v>55</v>
      </c>
      <c r="N124" s="10" t="s">
        <v>55</v>
      </c>
      <c r="O124" s="10" t="s">
        <v>55</v>
      </c>
      <c r="P124" s="10" t="s">
        <v>55</v>
      </c>
    </row>
    <row r="125" spans="1:16" ht="38.1" customHeight="1" x14ac:dyDescent="0.15">
      <c r="A125" s="7" t="s">
        <v>347</v>
      </c>
      <c r="B125" s="6" t="s">
        <v>348</v>
      </c>
      <c r="C125" s="6"/>
      <c r="D125" s="10" t="s">
        <v>55</v>
      </c>
      <c r="E125" s="10" t="s">
        <v>55</v>
      </c>
      <c r="F125" s="10" t="s">
        <v>55</v>
      </c>
      <c r="G125" s="10" t="s">
        <v>55</v>
      </c>
      <c r="H125" s="10" t="s">
        <v>55</v>
      </c>
      <c r="I125" s="10" t="s">
        <v>55</v>
      </c>
      <c r="J125" s="10" t="s">
        <v>55</v>
      </c>
      <c r="K125" s="10" t="s">
        <v>55</v>
      </c>
      <c r="L125" s="10" t="s">
        <v>55</v>
      </c>
      <c r="M125" s="10" t="s">
        <v>55</v>
      </c>
      <c r="N125" s="10" t="s">
        <v>55</v>
      </c>
      <c r="O125" s="10" t="s">
        <v>55</v>
      </c>
      <c r="P125" s="10" t="s">
        <v>55</v>
      </c>
    </row>
    <row r="126" spans="1:16" ht="24.95" customHeight="1" x14ac:dyDescent="0.15">
      <c r="A126" s="7" t="s">
        <v>349</v>
      </c>
      <c r="B126" s="6" t="s">
        <v>350</v>
      </c>
      <c r="C126" s="6"/>
      <c r="D126" s="10" t="s">
        <v>55</v>
      </c>
      <c r="E126" s="10" t="s">
        <v>55</v>
      </c>
      <c r="F126" s="10" t="s">
        <v>55</v>
      </c>
      <c r="G126" s="10" t="s">
        <v>55</v>
      </c>
      <c r="H126" s="10" t="s">
        <v>55</v>
      </c>
      <c r="I126" s="10" t="s">
        <v>55</v>
      </c>
      <c r="J126" s="10" t="s">
        <v>55</v>
      </c>
      <c r="K126" s="10" t="s">
        <v>55</v>
      </c>
      <c r="L126" s="10" t="s">
        <v>55</v>
      </c>
      <c r="M126" s="10" t="s">
        <v>55</v>
      </c>
      <c r="N126" s="10" t="s">
        <v>55</v>
      </c>
      <c r="O126" s="10" t="s">
        <v>55</v>
      </c>
      <c r="P126" s="10" t="s">
        <v>55</v>
      </c>
    </row>
    <row r="127" spans="1:16" ht="24.95" customHeight="1" x14ac:dyDescent="0.15">
      <c r="A127" s="7" t="s">
        <v>351</v>
      </c>
      <c r="B127" s="6" t="s">
        <v>352</v>
      </c>
      <c r="C127" s="6"/>
      <c r="D127" s="10" t="s">
        <v>55</v>
      </c>
      <c r="E127" s="10" t="s">
        <v>55</v>
      </c>
      <c r="F127" s="10" t="s">
        <v>55</v>
      </c>
      <c r="G127" s="10" t="s">
        <v>55</v>
      </c>
      <c r="H127" s="10" t="s">
        <v>55</v>
      </c>
      <c r="I127" s="10" t="s">
        <v>55</v>
      </c>
      <c r="J127" s="10" t="s">
        <v>55</v>
      </c>
      <c r="K127" s="10" t="s">
        <v>55</v>
      </c>
      <c r="L127" s="10" t="s">
        <v>55</v>
      </c>
      <c r="M127" s="10" t="s">
        <v>55</v>
      </c>
      <c r="N127" s="10" t="s">
        <v>55</v>
      </c>
      <c r="O127" s="10" t="s">
        <v>55</v>
      </c>
      <c r="P127" s="10" t="s">
        <v>55</v>
      </c>
    </row>
    <row r="128" spans="1:16" ht="24.95" customHeight="1" x14ac:dyDescent="0.15">
      <c r="A128" s="7" t="s">
        <v>353</v>
      </c>
      <c r="B128" s="6" t="s">
        <v>354</v>
      </c>
      <c r="C128" s="6" t="s">
        <v>54</v>
      </c>
      <c r="D128" s="10" t="s">
        <v>55</v>
      </c>
      <c r="E128" s="10" t="s">
        <v>55</v>
      </c>
      <c r="F128" s="10" t="s">
        <v>55</v>
      </c>
      <c r="G128" s="10" t="s">
        <v>55</v>
      </c>
      <c r="H128" s="10" t="s">
        <v>55</v>
      </c>
      <c r="I128" s="10" t="s">
        <v>55</v>
      </c>
      <c r="J128" s="10" t="s">
        <v>55</v>
      </c>
      <c r="K128" s="10" t="s">
        <v>55</v>
      </c>
      <c r="L128" s="10" t="s">
        <v>55</v>
      </c>
      <c r="M128" s="10" t="s">
        <v>55</v>
      </c>
      <c r="N128" s="10" t="s">
        <v>55</v>
      </c>
      <c r="O128" s="10" t="s">
        <v>55</v>
      </c>
      <c r="P128" s="10" t="s">
        <v>55</v>
      </c>
    </row>
    <row r="129" spans="1:16" ht="38.1" customHeight="1" x14ac:dyDescent="0.15">
      <c r="A129" s="7" t="s">
        <v>355</v>
      </c>
      <c r="B129" s="6" t="s">
        <v>356</v>
      </c>
      <c r="C129" s="6" t="s">
        <v>357</v>
      </c>
      <c r="D129" s="10" t="s">
        <v>55</v>
      </c>
      <c r="E129" s="10" t="s">
        <v>55</v>
      </c>
      <c r="F129" s="10" t="s">
        <v>55</v>
      </c>
      <c r="G129" s="10" t="s">
        <v>55</v>
      </c>
      <c r="H129" s="10" t="s">
        <v>55</v>
      </c>
      <c r="I129" s="10" t="s">
        <v>55</v>
      </c>
      <c r="J129" s="10" t="s">
        <v>55</v>
      </c>
      <c r="K129" s="10" t="s">
        <v>55</v>
      </c>
      <c r="L129" s="10" t="s">
        <v>55</v>
      </c>
      <c r="M129" s="10" t="s">
        <v>55</v>
      </c>
      <c r="N129" s="10" t="s">
        <v>55</v>
      </c>
      <c r="O129" s="10" t="s">
        <v>55</v>
      </c>
      <c r="P129" s="10" t="s">
        <v>55</v>
      </c>
    </row>
    <row r="130" spans="1:16" ht="24.95" customHeight="1" x14ac:dyDescent="0.15">
      <c r="A130" s="7" t="s">
        <v>358</v>
      </c>
      <c r="B130" s="6" t="s">
        <v>359</v>
      </c>
      <c r="C130" s="6" t="s">
        <v>357</v>
      </c>
      <c r="D130" s="10" t="s">
        <v>55</v>
      </c>
      <c r="E130" s="10" t="s">
        <v>55</v>
      </c>
      <c r="F130" s="10" t="s">
        <v>55</v>
      </c>
      <c r="G130" s="10" t="s">
        <v>55</v>
      </c>
      <c r="H130" s="10" t="s">
        <v>55</v>
      </c>
      <c r="I130" s="10" t="s">
        <v>55</v>
      </c>
      <c r="J130" s="10" t="s">
        <v>55</v>
      </c>
      <c r="K130" s="10" t="s">
        <v>55</v>
      </c>
      <c r="L130" s="10" t="s">
        <v>55</v>
      </c>
      <c r="M130" s="10" t="s">
        <v>55</v>
      </c>
      <c r="N130" s="10" t="s">
        <v>55</v>
      </c>
      <c r="O130" s="10" t="s">
        <v>55</v>
      </c>
      <c r="P130" s="10" t="s">
        <v>55</v>
      </c>
    </row>
  </sheetData>
  <sheetProtection password="C213" sheet="1" objects="1" scenarios="1"/>
  <mergeCells count="16">
    <mergeCell ref="A2:P2"/>
    <mergeCell ref="A4:A8"/>
    <mergeCell ref="B4:B8"/>
    <mergeCell ref="C4:C8"/>
    <mergeCell ref="D4:P4"/>
    <mergeCell ref="D5:N5"/>
    <mergeCell ref="O5:P5"/>
    <mergeCell ref="D6:D8"/>
    <mergeCell ref="E6:N6"/>
    <mergeCell ref="E7:F7"/>
    <mergeCell ref="G7:H7"/>
    <mergeCell ref="I7:I8"/>
    <mergeCell ref="J7:K7"/>
    <mergeCell ref="L7:N7"/>
    <mergeCell ref="O7:O8"/>
    <mergeCell ref="P7:P8"/>
  </mergeCells>
  <phoneticPr fontId="0" type="noConversion"/>
  <pageMargins left="0.4" right="0.4" top="0.4" bottom="0.4" header="0.1" footer="0.1"/>
  <pageSetup paperSize="9" scale="40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opLeftCell="A16" workbookViewId="0">
      <selection sqref="A1:E1"/>
    </sheetView>
  </sheetViews>
  <sheetFormatPr defaultRowHeight="10.5" x14ac:dyDescent="0.15"/>
  <cols>
    <col min="1" max="1" width="47.7109375" customWidth="1"/>
    <col min="2" max="5" width="22.85546875" customWidth="1"/>
  </cols>
  <sheetData>
    <row r="1" spans="1:5" ht="24.95" customHeight="1" x14ac:dyDescent="0.15">
      <c r="A1" s="18" t="s">
        <v>1021</v>
      </c>
      <c r="B1" s="18"/>
      <c r="C1" s="18"/>
      <c r="D1" s="18"/>
      <c r="E1" s="18"/>
    </row>
    <row r="2" spans="1:5" ht="30" customHeight="1" x14ac:dyDescent="0.15">
      <c r="A2" s="6" t="s">
        <v>1022</v>
      </c>
      <c r="B2" s="6" t="s">
        <v>1023</v>
      </c>
      <c r="C2" s="6" t="s">
        <v>1024</v>
      </c>
      <c r="D2" s="6" t="s">
        <v>1025</v>
      </c>
      <c r="E2" s="6" t="s">
        <v>1026</v>
      </c>
    </row>
    <row r="3" spans="1:5" ht="30" customHeight="1" x14ac:dyDescent="0.15">
      <c r="A3" s="9" t="s">
        <v>1027</v>
      </c>
      <c r="B3" s="11">
        <v>0</v>
      </c>
      <c r="C3" s="11">
        <v>0</v>
      </c>
      <c r="D3" s="11">
        <v>0</v>
      </c>
      <c r="E3" s="11">
        <f t="shared" ref="E3:E28" si="0">C3-D3</f>
        <v>0</v>
      </c>
    </row>
    <row r="4" spans="1:5" ht="30" customHeight="1" x14ac:dyDescent="0.15">
      <c r="A4" s="13" t="s">
        <v>1028</v>
      </c>
      <c r="B4" s="10">
        <v>0</v>
      </c>
      <c r="C4" s="10">
        <v>0</v>
      </c>
      <c r="D4" s="10">
        <v>0</v>
      </c>
      <c r="E4" s="10">
        <f t="shared" si="0"/>
        <v>0</v>
      </c>
    </row>
    <row r="5" spans="1:5" ht="30" customHeight="1" x14ac:dyDescent="0.15">
      <c r="A5" s="13" t="s">
        <v>1028</v>
      </c>
      <c r="B5" s="10">
        <v>0</v>
      </c>
      <c r="C5" s="10">
        <v>0</v>
      </c>
      <c r="D5" s="10">
        <v>0</v>
      </c>
      <c r="E5" s="10">
        <f t="shared" si="0"/>
        <v>0</v>
      </c>
    </row>
    <row r="6" spans="1:5" ht="30" customHeight="1" x14ac:dyDescent="0.15">
      <c r="A6" s="9" t="s">
        <v>1029</v>
      </c>
      <c r="B6" s="11">
        <v>13</v>
      </c>
      <c r="C6" s="11">
        <v>0</v>
      </c>
      <c r="D6" s="11">
        <v>16052341.550000001</v>
      </c>
      <c r="E6" s="11">
        <f t="shared" si="0"/>
        <v>-16052341.550000001</v>
      </c>
    </row>
    <row r="7" spans="1:5" ht="30" customHeight="1" x14ac:dyDescent="0.15">
      <c r="A7" s="13" t="s">
        <v>1030</v>
      </c>
      <c r="B7" s="10">
        <v>11</v>
      </c>
      <c r="C7" s="10">
        <v>0</v>
      </c>
      <c r="D7" s="10">
        <v>8968988.75</v>
      </c>
      <c r="E7" s="10">
        <f t="shared" si="0"/>
        <v>-8968988.75</v>
      </c>
    </row>
    <row r="8" spans="1:5" ht="30" customHeight="1" x14ac:dyDescent="0.15">
      <c r="A8" s="13" t="s">
        <v>1030</v>
      </c>
      <c r="B8" s="10">
        <v>2</v>
      </c>
      <c r="C8" s="10">
        <v>0</v>
      </c>
      <c r="D8" s="10">
        <v>7083352.7999999998</v>
      </c>
      <c r="E8" s="10">
        <f t="shared" si="0"/>
        <v>-7083352.7999999998</v>
      </c>
    </row>
    <row r="9" spans="1:5" ht="30" customHeight="1" x14ac:dyDescent="0.15">
      <c r="A9" s="9" t="s">
        <v>1031</v>
      </c>
      <c r="B9" s="11">
        <v>91</v>
      </c>
      <c r="C9" s="11">
        <v>0</v>
      </c>
      <c r="D9" s="11">
        <v>69550948.75</v>
      </c>
      <c r="E9" s="11">
        <f t="shared" si="0"/>
        <v>-69550948.75</v>
      </c>
    </row>
    <row r="10" spans="1:5" ht="30" customHeight="1" x14ac:dyDescent="0.15">
      <c r="A10" s="13" t="s">
        <v>1028</v>
      </c>
      <c r="B10" s="10">
        <v>68</v>
      </c>
      <c r="C10" s="10">
        <v>0</v>
      </c>
      <c r="D10" s="10">
        <v>48390253.469999999</v>
      </c>
      <c r="E10" s="10">
        <f t="shared" si="0"/>
        <v>-48390253.469999999</v>
      </c>
    </row>
    <row r="11" spans="1:5" ht="30" customHeight="1" x14ac:dyDescent="0.15">
      <c r="A11" s="13" t="s">
        <v>1028</v>
      </c>
      <c r="B11" s="10">
        <v>23</v>
      </c>
      <c r="C11" s="10">
        <v>0</v>
      </c>
      <c r="D11" s="10">
        <v>21160695.280000001</v>
      </c>
      <c r="E11" s="10">
        <f t="shared" si="0"/>
        <v>-21160695.280000001</v>
      </c>
    </row>
    <row r="12" spans="1:5" ht="30" customHeight="1" x14ac:dyDescent="0.15">
      <c r="A12" s="13" t="s">
        <v>1028</v>
      </c>
      <c r="B12" s="10">
        <v>0</v>
      </c>
      <c r="C12" s="10">
        <v>0</v>
      </c>
      <c r="D12" s="10">
        <v>0</v>
      </c>
      <c r="E12" s="10">
        <f t="shared" si="0"/>
        <v>0</v>
      </c>
    </row>
    <row r="13" spans="1:5" ht="30" customHeight="1" x14ac:dyDescent="0.15">
      <c r="A13" s="13" t="s">
        <v>1028</v>
      </c>
      <c r="B13" s="10">
        <v>0</v>
      </c>
      <c r="C13" s="10">
        <v>0</v>
      </c>
      <c r="D13" s="10">
        <v>0</v>
      </c>
      <c r="E13" s="10">
        <f t="shared" si="0"/>
        <v>0</v>
      </c>
    </row>
    <row r="14" spans="1:5" ht="30" customHeight="1" x14ac:dyDescent="0.15">
      <c r="A14" s="9" t="s">
        <v>137</v>
      </c>
      <c r="B14" s="11">
        <v>2</v>
      </c>
      <c r="C14" s="11">
        <v>0</v>
      </c>
      <c r="D14" s="11">
        <v>2126793.39</v>
      </c>
      <c r="E14" s="11">
        <f t="shared" si="0"/>
        <v>-2126793.39</v>
      </c>
    </row>
    <row r="15" spans="1:5" ht="30" customHeight="1" x14ac:dyDescent="0.15">
      <c r="A15" s="13" t="s">
        <v>1032</v>
      </c>
      <c r="B15" s="10">
        <v>2</v>
      </c>
      <c r="C15" s="10">
        <v>0</v>
      </c>
      <c r="D15" s="10">
        <v>2059737.37</v>
      </c>
      <c r="E15" s="10">
        <f t="shared" si="0"/>
        <v>-2059737.37</v>
      </c>
    </row>
    <row r="16" spans="1:5" ht="30" customHeight="1" x14ac:dyDescent="0.15">
      <c r="A16" s="13" t="s">
        <v>1033</v>
      </c>
      <c r="B16" s="10"/>
      <c r="C16" s="10">
        <v>0</v>
      </c>
      <c r="D16" s="10">
        <v>67056.02</v>
      </c>
      <c r="E16" s="10">
        <f t="shared" si="0"/>
        <v>-67056.02</v>
      </c>
    </row>
    <row r="17" spans="1:5" ht="30" customHeight="1" x14ac:dyDescent="0.15">
      <c r="A17" s="9" t="s">
        <v>135</v>
      </c>
      <c r="B17" s="11">
        <v>19</v>
      </c>
      <c r="C17" s="11">
        <v>0</v>
      </c>
      <c r="D17" s="11">
        <v>6163125.8600000003</v>
      </c>
      <c r="E17" s="11">
        <f t="shared" si="0"/>
        <v>-6163125.8600000003</v>
      </c>
    </row>
    <row r="18" spans="1:5" ht="30" customHeight="1" x14ac:dyDescent="0.15">
      <c r="A18" s="13" t="s">
        <v>1034</v>
      </c>
      <c r="B18" s="10">
        <v>16</v>
      </c>
      <c r="C18" s="10">
        <v>0</v>
      </c>
      <c r="D18" s="10">
        <v>4837772.18</v>
      </c>
      <c r="E18" s="10">
        <f t="shared" si="0"/>
        <v>-4837772.18</v>
      </c>
    </row>
    <row r="19" spans="1:5" ht="30" customHeight="1" x14ac:dyDescent="0.15">
      <c r="A19" s="13" t="s">
        <v>1034</v>
      </c>
      <c r="B19" s="10">
        <v>3</v>
      </c>
      <c r="C19" s="10">
        <v>0</v>
      </c>
      <c r="D19" s="10">
        <v>1325353.68</v>
      </c>
      <c r="E19" s="10">
        <f t="shared" si="0"/>
        <v>-1325353.68</v>
      </c>
    </row>
    <row r="20" spans="1:5" ht="30" customHeight="1" x14ac:dyDescent="0.15">
      <c r="A20" s="9" t="s">
        <v>133</v>
      </c>
      <c r="B20" s="11">
        <v>15</v>
      </c>
      <c r="C20" s="11">
        <v>0</v>
      </c>
      <c r="D20" s="11">
        <v>7848899.6699999999</v>
      </c>
      <c r="E20" s="11">
        <f t="shared" si="0"/>
        <v>-7848899.6699999999</v>
      </c>
    </row>
    <row r="21" spans="1:5" ht="30" customHeight="1" x14ac:dyDescent="0.15">
      <c r="A21" s="13" t="s">
        <v>1035</v>
      </c>
      <c r="B21" s="10">
        <v>7</v>
      </c>
      <c r="C21" s="10">
        <v>0</v>
      </c>
      <c r="D21" s="10">
        <v>2577262.09</v>
      </c>
      <c r="E21" s="10">
        <f t="shared" si="0"/>
        <v>-2577262.09</v>
      </c>
    </row>
    <row r="22" spans="1:5" ht="30" customHeight="1" x14ac:dyDescent="0.15">
      <c r="A22" s="13" t="s">
        <v>1036</v>
      </c>
      <c r="B22" s="10">
        <v>8</v>
      </c>
      <c r="C22" s="10">
        <v>0</v>
      </c>
      <c r="D22" s="10">
        <v>5271637.58</v>
      </c>
      <c r="E22" s="10">
        <f t="shared" si="0"/>
        <v>-5271637.58</v>
      </c>
    </row>
    <row r="23" spans="1:5" ht="30" customHeight="1" x14ac:dyDescent="0.15">
      <c r="A23" s="9" t="s">
        <v>127</v>
      </c>
      <c r="B23" s="11">
        <v>5</v>
      </c>
      <c r="C23" s="11">
        <v>0</v>
      </c>
      <c r="D23" s="11">
        <v>5112477.29</v>
      </c>
      <c r="E23" s="11">
        <f t="shared" si="0"/>
        <v>-5112477.29</v>
      </c>
    </row>
    <row r="24" spans="1:5" ht="30" customHeight="1" x14ac:dyDescent="0.15">
      <c r="A24" s="13" t="s">
        <v>1037</v>
      </c>
      <c r="B24" s="10">
        <v>5</v>
      </c>
      <c r="C24" s="10">
        <v>0</v>
      </c>
      <c r="D24" s="10">
        <v>3128272.07</v>
      </c>
      <c r="E24" s="10">
        <f t="shared" si="0"/>
        <v>-3128272.07</v>
      </c>
    </row>
    <row r="25" spans="1:5" ht="30" customHeight="1" x14ac:dyDescent="0.15">
      <c r="A25" s="13" t="s">
        <v>1038</v>
      </c>
      <c r="B25" s="10">
        <v>0</v>
      </c>
      <c r="C25" s="10">
        <v>0</v>
      </c>
      <c r="D25" s="10">
        <v>1984205.22</v>
      </c>
      <c r="E25" s="10">
        <f t="shared" si="0"/>
        <v>-1984205.22</v>
      </c>
    </row>
    <row r="26" spans="1:5" ht="30" customHeight="1" x14ac:dyDescent="0.15">
      <c r="A26" s="9" t="s">
        <v>1039</v>
      </c>
      <c r="B26" s="11">
        <v>7</v>
      </c>
      <c r="C26" s="11">
        <v>0</v>
      </c>
      <c r="D26" s="11">
        <v>6437342.7599999998</v>
      </c>
      <c r="E26" s="11">
        <f t="shared" si="0"/>
        <v>-6437342.7599999998</v>
      </c>
    </row>
    <row r="27" spans="1:5" ht="30" customHeight="1" x14ac:dyDescent="0.15">
      <c r="A27" s="13" t="s">
        <v>1040</v>
      </c>
      <c r="B27" s="10">
        <v>6</v>
      </c>
      <c r="C27" s="10">
        <v>0</v>
      </c>
      <c r="D27" s="10">
        <v>5126739.7</v>
      </c>
      <c r="E27" s="10">
        <f t="shared" si="0"/>
        <v>-5126739.7</v>
      </c>
    </row>
    <row r="28" spans="1:5" ht="30" customHeight="1" x14ac:dyDescent="0.15">
      <c r="A28" s="13" t="s">
        <v>1041</v>
      </c>
      <c r="B28" s="10">
        <v>1</v>
      </c>
      <c r="C28" s="10">
        <v>0</v>
      </c>
      <c r="D28" s="10">
        <v>1310603.06</v>
      </c>
      <c r="E28" s="10">
        <f t="shared" si="0"/>
        <v>-1310603.06</v>
      </c>
    </row>
  </sheetData>
  <sheetProtection password="C213" sheet="1" objects="1" scenarios="1"/>
  <mergeCells count="1">
    <mergeCell ref="A1:E1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tabSelected="1" workbookViewId="0"/>
  </sheetViews>
  <sheetFormatPr defaultRowHeight="10.5" x14ac:dyDescent="0.15"/>
  <cols>
    <col min="1" max="1" width="9.5703125" customWidth="1"/>
    <col min="2" max="2" width="38.140625" customWidth="1"/>
    <col min="3" max="3" width="19.140625" customWidth="1"/>
    <col min="4" max="4" width="38.140625" customWidth="1"/>
  </cols>
  <sheetData>
    <row r="1" spans="1:4" ht="20.100000000000001" customHeight="1" x14ac:dyDescent="0.15"/>
    <row r="2" spans="1:4" ht="30" customHeight="1" x14ac:dyDescent="0.15">
      <c r="A2" s="18" t="s">
        <v>1042</v>
      </c>
      <c r="B2" s="18"/>
      <c r="C2" s="18"/>
      <c r="D2" s="18"/>
    </row>
    <row r="3" spans="1:4" ht="20.100000000000001" customHeight="1" x14ac:dyDescent="0.15"/>
    <row r="4" spans="1:4" ht="30" customHeight="1" x14ac:dyDescent="0.15">
      <c r="A4" s="25" t="s">
        <v>1043</v>
      </c>
      <c r="B4" s="25"/>
      <c r="C4" s="25"/>
      <c r="D4" s="25"/>
    </row>
    <row r="5" spans="1:4" ht="30" customHeight="1" x14ac:dyDescent="0.15">
      <c r="A5" s="1" t="s">
        <v>1044</v>
      </c>
      <c r="B5" s="1" t="s">
        <v>1045</v>
      </c>
      <c r="C5" s="1" t="s">
        <v>1046</v>
      </c>
      <c r="D5" s="1" t="s">
        <v>1047</v>
      </c>
    </row>
    <row r="6" spans="1:4" ht="21" x14ac:dyDescent="0.15">
      <c r="A6" s="6" t="s">
        <v>373</v>
      </c>
      <c r="B6" s="7" t="s">
        <v>1048</v>
      </c>
      <c r="C6" s="6" t="s">
        <v>1049</v>
      </c>
      <c r="D6" s="6"/>
    </row>
    <row r="7" spans="1:4" ht="21" x14ac:dyDescent="0.15">
      <c r="A7" s="6" t="s">
        <v>469</v>
      </c>
      <c r="B7" s="7" t="s">
        <v>1050</v>
      </c>
      <c r="C7" s="6" t="s">
        <v>1051</v>
      </c>
      <c r="D7" s="6"/>
    </row>
    <row r="8" spans="1:4" ht="21" x14ac:dyDescent="0.15">
      <c r="A8" s="6" t="s">
        <v>470</v>
      </c>
      <c r="B8" s="7" t="s">
        <v>1050</v>
      </c>
      <c r="C8" s="6" t="s">
        <v>1052</v>
      </c>
      <c r="D8" s="6"/>
    </row>
    <row r="9" spans="1:4" ht="21" x14ac:dyDescent="0.15">
      <c r="A9" s="6" t="s">
        <v>471</v>
      </c>
      <c r="B9" s="7" t="s">
        <v>1050</v>
      </c>
      <c r="C9" s="6" t="s">
        <v>1053</v>
      </c>
      <c r="D9" s="6"/>
    </row>
    <row r="10" spans="1:4" ht="21" x14ac:dyDescent="0.15">
      <c r="A10" s="6" t="s">
        <v>472</v>
      </c>
      <c r="B10" s="7" t="s">
        <v>1050</v>
      </c>
      <c r="C10" s="6" t="s">
        <v>1053</v>
      </c>
      <c r="D10" s="6"/>
    </row>
    <row r="11" spans="1:4" ht="21" x14ac:dyDescent="0.15">
      <c r="A11" s="6" t="s">
        <v>473</v>
      </c>
      <c r="B11" s="7" t="s">
        <v>1054</v>
      </c>
      <c r="C11" s="6" t="s">
        <v>1055</v>
      </c>
      <c r="D11" s="6"/>
    </row>
    <row r="12" spans="1:4" ht="21" x14ac:dyDescent="0.15">
      <c r="A12" s="6" t="s">
        <v>474</v>
      </c>
      <c r="B12" s="7" t="s">
        <v>1056</v>
      </c>
      <c r="C12" s="6" t="s">
        <v>1057</v>
      </c>
      <c r="D12" s="6"/>
    </row>
    <row r="13" spans="1:4" ht="21" x14ac:dyDescent="0.15">
      <c r="A13" s="6" t="s">
        <v>475</v>
      </c>
      <c r="B13" s="7" t="s">
        <v>1048</v>
      </c>
      <c r="C13" s="6" t="s">
        <v>1058</v>
      </c>
      <c r="D13" s="6"/>
    </row>
    <row r="14" spans="1:4" ht="21" x14ac:dyDescent="0.15">
      <c r="A14" s="6" t="s">
        <v>481</v>
      </c>
      <c r="B14" s="7" t="s">
        <v>1059</v>
      </c>
      <c r="C14" s="6" t="s">
        <v>1060</v>
      </c>
      <c r="D14" s="6"/>
    </row>
    <row r="15" spans="1:4" ht="21" x14ac:dyDescent="0.15">
      <c r="A15" s="6" t="s">
        <v>530</v>
      </c>
      <c r="B15" s="7" t="s">
        <v>1059</v>
      </c>
      <c r="C15" s="6" t="s">
        <v>1061</v>
      </c>
      <c r="D15" s="6"/>
    </row>
  </sheetData>
  <sheetProtection password="C213" sheet="1" objects="1" scenarios="1"/>
  <mergeCells count="2">
    <mergeCell ref="A2:D2"/>
    <mergeCell ref="A4:D4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7"/>
  <sheetViews>
    <sheetView workbookViewId="0">
      <selection activeCell="O10" sqref="O10"/>
    </sheetView>
  </sheetViews>
  <sheetFormatPr defaultRowHeight="10.5" x14ac:dyDescent="0.15"/>
  <cols>
    <col min="1" max="1" width="57.28515625" customWidth="1"/>
    <col min="2" max="4" width="11.42578125" customWidth="1"/>
    <col min="5" max="8" width="22.85546875" customWidth="1"/>
  </cols>
  <sheetData>
    <row r="1" spans="1:8" ht="15" customHeight="1" x14ac:dyDescent="0.15"/>
    <row r="2" spans="1:8" ht="24.95" customHeight="1" x14ac:dyDescent="0.15">
      <c r="A2" s="14" t="s">
        <v>42</v>
      </c>
      <c r="B2" s="14"/>
      <c r="C2" s="14"/>
      <c r="D2" s="14"/>
      <c r="E2" s="14"/>
      <c r="F2" s="14"/>
      <c r="G2" s="14"/>
      <c r="H2" s="14"/>
    </row>
    <row r="3" spans="1:8" ht="15" customHeight="1" x14ac:dyDescent="0.15"/>
    <row r="4" spans="1:8" ht="39.950000000000003" customHeight="1" x14ac:dyDescent="0.15">
      <c r="A4" s="19" t="s">
        <v>43</v>
      </c>
      <c r="B4" s="19" t="s">
        <v>44</v>
      </c>
      <c r="C4" s="19" t="s">
        <v>45</v>
      </c>
      <c r="D4" s="19" t="s">
        <v>46</v>
      </c>
      <c r="E4" s="19" t="s">
        <v>47</v>
      </c>
      <c r="F4" s="19"/>
      <c r="G4" s="19"/>
      <c r="H4" s="19"/>
    </row>
    <row r="5" spans="1:8" ht="39.950000000000003" customHeight="1" x14ac:dyDescent="0.15">
      <c r="A5" s="19"/>
      <c r="B5" s="19"/>
      <c r="C5" s="19"/>
      <c r="D5" s="19"/>
      <c r="E5" s="6" t="s">
        <v>48</v>
      </c>
      <c r="F5" s="6" t="s">
        <v>49</v>
      </c>
      <c r="G5" s="6" t="s">
        <v>50</v>
      </c>
      <c r="H5" s="6" t="s">
        <v>51</v>
      </c>
    </row>
    <row r="6" spans="1:8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</row>
    <row r="7" spans="1:8" ht="24.95" customHeight="1" x14ac:dyDescent="0.15">
      <c r="A7" s="7" t="s">
        <v>52</v>
      </c>
      <c r="B7" s="6" t="s">
        <v>53</v>
      </c>
      <c r="C7" s="6" t="s">
        <v>54</v>
      </c>
      <c r="D7" s="6" t="s">
        <v>54</v>
      </c>
      <c r="E7" s="10" t="s">
        <v>55</v>
      </c>
      <c r="F7" s="10" t="s">
        <v>55</v>
      </c>
      <c r="G7" s="10" t="s">
        <v>55</v>
      </c>
      <c r="H7" s="10" t="s">
        <v>55</v>
      </c>
    </row>
    <row r="8" spans="1:8" ht="24.95" customHeight="1" x14ac:dyDescent="0.15">
      <c r="A8" s="7" t="s">
        <v>56</v>
      </c>
      <c r="B8" s="6" t="s">
        <v>57</v>
      </c>
      <c r="C8" s="6" t="s">
        <v>54</v>
      </c>
      <c r="D8" s="6" t="s">
        <v>54</v>
      </c>
      <c r="E8" s="10">
        <v>0</v>
      </c>
      <c r="F8" s="10">
        <v>0</v>
      </c>
      <c r="G8" s="10">
        <v>0</v>
      </c>
      <c r="H8" s="10">
        <v>0</v>
      </c>
    </row>
    <row r="9" spans="1:8" ht="24.95" customHeight="1" x14ac:dyDescent="0.15">
      <c r="A9" s="7" t="s">
        <v>58</v>
      </c>
      <c r="B9" s="6" t="s">
        <v>59</v>
      </c>
      <c r="C9" s="6"/>
      <c r="D9" s="6"/>
      <c r="E9" s="10">
        <v>203421656.30000001</v>
      </c>
      <c r="F9" s="10">
        <v>203421656.30000001</v>
      </c>
      <c r="G9" s="10">
        <v>203421656.30000001</v>
      </c>
      <c r="H9" s="10">
        <v>0</v>
      </c>
    </row>
    <row r="10" spans="1:8" ht="38.1" customHeight="1" x14ac:dyDescent="0.15">
      <c r="A10" s="7" t="s">
        <v>60</v>
      </c>
      <c r="B10" s="6" t="s">
        <v>61</v>
      </c>
      <c r="C10" s="6" t="s">
        <v>62</v>
      </c>
      <c r="D10" s="6"/>
      <c r="E10" s="10" t="s">
        <v>55</v>
      </c>
      <c r="F10" s="10" t="s">
        <v>55</v>
      </c>
      <c r="G10" s="10" t="s">
        <v>55</v>
      </c>
      <c r="H10" s="10" t="s">
        <v>55</v>
      </c>
    </row>
    <row r="11" spans="1:8" ht="24.95" customHeight="1" x14ac:dyDescent="0.15">
      <c r="A11" s="7" t="s">
        <v>63</v>
      </c>
      <c r="B11" s="6" t="s">
        <v>64</v>
      </c>
      <c r="C11" s="6" t="s">
        <v>62</v>
      </c>
      <c r="D11" s="6" t="s">
        <v>65</v>
      </c>
      <c r="E11" s="10" t="s">
        <v>55</v>
      </c>
      <c r="F11" s="10" t="s">
        <v>55</v>
      </c>
      <c r="G11" s="10" t="s">
        <v>55</v>
      </c>
      <c r="H11" s="10" t="s">
        <v>55</v>
      </c>
    </row>
    <row r="12" spans="1:8" ht="24.95" customHeight="1" x14ac:dyDescent="0.15">
      <c r="A12" s="7" t="s">
        <v>66</v>
      </c>
      <c r="B12" s="6" t="s">
        <v>67</v>
      </c>
      <c r="C12" s="6" t="s">
        <v>62</v>
      </c>
      <c r="D12" s="6" t="s">
        <v>68</v>
      </c>
      <c r="E12" s="10" t="s">
        <v>55</v>
      </c>
      <c r="F12" s="10" t="s">
        <v>55</v>
      </c>
      <c r="G12" s="10" t="s">
        <v>55</v>
      </c>
      <c r="H12" s="10" t="s">
        <v>55</v>
      </c>
    </row>
    <row r="13" spans="1:8" ht="50.1" customHeight="1" x14ac:dyDescent="0.15">
      <c r="A13" s="7" t="s">
        <v>69</v>
      </c>
      <c r="B13" s="6" t="s">
        <v>70</v>
      </c>
      <c r="C13" s="6" t="s">
        <v>71</v>
      </c>
      <c r="D13" s="6"/>
      <c r="E13" s="10">
        <v>203421656.30000001</v>
      </c>
      <c r="F13" s="10">
        <v>203421656.30000001</v>
      </c>
      <c r="G13" s="10">
        <v>203421656.30000001</v>
      </c>
      <c r="H13" s="10">
        <v>0</v>
      </c>
    </row>
    <row r="14" spans="1:8" ht="87.95" customHeight="1" x14ac:dyDescent="0.15">
      <c r="A14" s="7" t="s">
        <v>72</v>
      </c>
      <c r="B14" s="6" t="s">
        <v>73</v>
      </c>
      <c r="C14" s="6" t="s">
        <v>71</v>
      </c>
      <c r="D14" s="6" t="s">
        <v>74</v>
      </c>
      <c r="E14" s="10">
        <v>150807656.30000001</v>
      </c>
      <c r="F14" s="10">
        <v>150807656.30000001</v>
      </c>
      <c r="G14" s="10">
        <v>150807656.30000001</v>
      </c>
      <c r="H14" s="10">
        <v>0</v>
      </c>
    </row>
    <row r="15" spans="1:8" ht="50.1" customHeight="1" x14ac:dyDescent="0.15">
      <c r="A15" s="7" t="s">
        <v>75</v>
      </c>
      <c r="B15" s="6" t="s">
        <v>76</v>
      </c>
      <c r="C15" s="6" t="s">
        <v>71</v>
      </c>
      <c r="D15" s="6" t="s">
        <v>77</v>
      </c>
      <c r="E15" s="10" t="s">
        <v>55</v>
      </c>
      <c r="F15" s="10" t="s">
        <v>55</v>
      </c>
      <c r="G15" s="10" t="s">
        <v>55</v>
      </c>
      <c r="H15" s="10" t="s">
        <v>55</v>
      </c>
    </row>
    <row r="16" spans="1:8" ht="50.1" customHeight="1" x14ac:dyDescent="0.15">
      <c r="A16" s="7" t="s">
        <v>78</v>
      </c>
      <c r="B16" s="6" t="s">
        <v>79</v>
      </c>
      <c r="C16" s="6" t="s">
        <v>80</v>
      </c>
      <c r="D16" s="6"/>
      <c r="E16" s="10" t="s">
        <v>55</v>
      </c>
      <c r="F16" s="10" t="s">
        <v>55</v>
      </c>
      <c r="G16" s="10" t="s">
        <v>55</v>
      </c>
      <c r="H16" s="10" t="s">
        <v>55</v>
      </c>
    </row>
    <row r="17" spans="1:8" ht="38.1" customHeight="1" x14ac:dyDescent="0.15">
      <c r="A17" s="7" t="s">
        <v>81</v>
      </c>
      <c r="B17" s="6" t="s">
        <v>82</v>
      </c>
      <c r="C17" s="6" t="s">
        <v>80</v>
      </c>
      <c r="D17" s="6" t="s">
        <v>83</v>
      </c>
      <c r="E17" s="10" t="s">
        <v>55</v>
      </c>
      <c r="F17" s="10" t="s">
        <v>55</v>
      </c>
      <c r="G17" s="10" t="s">
        <v>55</v>
      </c>
      <c r="H17" s="10" t="s">
        <v>55</v>
      </c>
    </row>
    <row r="18" spans="1:8" ht="24.95" customHeight="1" x14ac:dyDescent="0.15">
      <c r="A18" s="7" t="s">
        <v>84</v>
      </c>
      <c r="B18" s="6" t="s">
        <v>85</v>
      </c>
      <c r="C18" s="6" t="s">
        <v>86</v>
      </c>
      <c r="D18" s="6"/>
      <c r="E18" s="10" t="s">
        <v>55</v>
      </c>
      <c r="F18" s="10" t="s">
        <v>55</v>
      </c>
      <c r="G18" s="10" t="s">
        <v>55</v>
      </c>
      <c r="H18" s="10" t="s">
        <v>55</v>
      </c>
    </row>
    <row r="19" spans="1:8" ht="38.1" customHeight="1" x14ac:dyDescent="0.15">
      <c r="A19" s="7" t="s">
        <v>87</v>
      </c>
      <c r="B19" s="6" t="s">
        <v>88</v>
      </c>
      <c r="C19" s="6" t="s">
        <v>86</v>
      </c>
      <c r="D19" s="6"/>
      <c r="E19" s="10" t="s">
        <v>55</v>
      </c>
      <c r="F19" s="10" t="s">
        <v>55</v>
      </c>
      <c r="G19" s="10" t="s">
        <v>55</v>
      </c>
      <c r="H19" s="10" t="s">
        <v>55</v>
      </c>
    </row>
    <row r="20" spans="1:8" ht="24.95" customHeight="1" x14ac:dyDescent="0.15">
      <c r="A20" s="7" t="s">
        <v>89</v>
      </c>
      <c r="B20" s="6" t="s">
        <v>90</v>
      </c>
      <c r="C20" s="6" t="s">
        <v>86</v>
      </c>
      <c r="D20" s="6"/>
      <c r="E20" s="10" t="s">
        <v>55</v>
      </c>
      <c r="F20" s="10" t="s">
        <v>55</v>
      </c>
      <c r="G20" s="10" t="s">
        <v>55</v>
      </c>
      <c r="H20" s="10" t="s">
        <v>55</v>
      </c>
    </row>
    <row r="21" spans="1:8" ht="24.95" customHeight="1" x14ac:dyDescent="0.15">
      <c r="A21" s="7" t="s">
        <v>91</v>
      </c>
      <c r="B21" s="6" t="s">
        <v>92</v>
      </c>
      <c r="C21" s="6" t="s">
        <v>86</v>
      </c>
      <c r="D21" s="6"/>
      <c r="E21" s="10" t="s">
        <v>55</v>
      </c>
      <c r="F21" s="10" t="s">
        <v>55</v>
      </c>
      <c r="G21" s="10" t="s">
        <v>55</v>
      </c>
      <c r="H21" s="10" t="s">
        <v>55</v>
      </c>
    </row>
    <row r="22" spans="1:8" ht="24.95" customHeight="1" x14ac:dyDescent="0.15">
      <c r="A22" s="7" t="s">
        <v>93</v>
      </c>
      <c r="B22" s="6" t="s">
        <v>94</v>
      </c>
      <c r="C22" s="6" t="s">
        <v>86</v>
      </c>
      <c r="D22" s="6"/>
      <c r="E22" s="10" t="s">
        <v>55</v>
      </c>
      <c r="F22" s="10" t="s">
        <v>55</v>
      </c>
      <c r="G22" s="10" t="s">
        <v>55</v>
      </c>
      <c r="H22" s="10" t="s">
        <v>55</v>
      </c>
    </row>
    <row r="23" spans="1:8" ht="24.95" customHeight="1" x14ac:dyDescent="0.15">
      <c r="A23" s="7" t="s">
        <v>95</v>
      </c>
      <c r="B23" s="6" t="s">
        <v>96</v>
      </c>
      <c r="C23" s="6" t="s">
        <v>97</v>
      </c>
      <c r="D23" s="6"/>
      <c r="E23" s="10" t="s">
        <v>55</v>
      </c>
      <c r="F23" s="10" t="s">
        <v>55</v>
      </c>
      <c r="G23" s="10" t="s">
        <v>55</v>
      </c>
      <c r="H23" s="10" t="s">
        <v>55</v>
      </c>
    </row>
    <row r="24" spans="1:8" ht="24.95" customHeight="1" x14ac:dyDescent="0.15">
      <c r="A24" s="7" t="s">
        <v>98</v>
      </c>
      <c r="B24" s="6" t="s">
        <v>99</v>
      </c>
      <c r="C24" s="6" t="s">
        <v>97</v>
      </c>
      <c r="D24" s="6"/>
      <c r="E24" s="10" t="s">
        <v>55</v>
      </c>
      <c r="F24" s="10" t="s">
        <v>55</v>
      </c>
      <c r="G24" s="10" t="s">
        <v>55</v>
      </c>
      <c r="H24" s="10" t="s">
        <v>55</v>
      </c>
    </row>
    <row r="25" spans="1:8" ht="24.95" customHeight="1" x14ac:dyDescent="0.15">
      <c r="A25" s="7" t="s">
        <v>100</v>
      </c>
      <c r="B25" s="6" t="s">
        <v>101</v>
      </c>
      <c r="C25" s="6" t="s">
        <v>54</v>
      </c>
      <c r="D25" s="6"/>
      <c r="E25" s="10" t="s">
        <v>55</v>
      </c>
      <c r="F25" s="10" t="s">
        <v>55</v>
      </c>
      <c r="G25" s="10" t="s">
        <v>55</v>
      </c>
      <c r="H25" s="10" t="s">
        <v>55</v>
      </c>
    </row>
    <row r="26" spans="1:8" ht="24.95" customHeight="1" x14ac:dyDescent="0.15">
      <c r="A26" s="7" t="s">
        <v>102</v>
      </c>
      <c r="B26" s="6" t="s">
        <v>103</v>
      </c>
      <c r="C26" s="6" t="s">
        <v>54</v>
      </c>
      <c r="D26" s="6"/>
      <c r="E26" s="10" t="s">
        <v>55</v>
      </c>
      <c r="F26" s="10" t="s">
        <v>55</v>
      </c>
      <c r="G26" s="10" t="s">
        <v>55</v>
      </c>
      <c r="H26" s="10" t="s">
        <v>55</v>
      </c>
    </row>
    <row r="27" spans="1:8" ht="50.1" customHeight="1" x14ac:dyDescent="0.15">
      <c r="A27" s="7" t="s">
        <v>104</v>
      </c>
      <c r="B27" s="6" t="s">
        <v>105</v>
      </c>
      <c r="C27" s="6" t="s">
        <v>106</v>
      </c>
      <c r="D27" s="6"/>
      <c r="E27" s="10" t="s">
        <v>55</v>
      </c>
      <c r="F27" s="10" t="s">
        <v>55</v>
      </c>
      <c r="G27" s="10" t="s">
        <v>55</v>
      </c>
      <c r="H27" s="10" t="s">
        <v>55</v>
      </c>
    </row>
    <row r="28" spans="1:8" ht="24.95" customHeight="1" x14ac:dyDescent="0.15">
      <c r="A28" s="7" t="s">
        <v>107</v>
      </c>
      <c r="B28" s="6" t="s">
        <v>108</v>
      </c>
      <c r="C28" s="6" t="s">
        <v>54</v>
      </c>
      <c r="D28" s="6"/>
      <c r="E28" s="10">
        <v>203421656.30000001</v>
      </c>
      <c r="F28" s="10">
        <v>203421656.30000001</v>
      </c>
      <c r="G28" s="10">
        <v>203421656.30000001</v>
      </c>
      <c r="H28" s="10">
        <v>0</v>
      </c>
    </row>
    <row r="29" spans="1:8" ht="38.1" customHeight="1" x14ac:dyDescent="0.15">
      <c r="A29" s="7" t="s">
        <v>109</v>
      </c>
      <c r="B29" s="6" t="s">
        <v>110</v>
      </c>
      <c r="C29" s="6" t="s">
        <v>54</v>
      </c>
      <c r="D29" s="6"/>
      <c r="E29" s="10">
        <v>148456091.91</v>
      </c>
      <c r="F29" s="10">
        <v>148456091.91</v>
      </c>
      <c r="G29" s="10">
        <v>148456091.91</v>
      </c>
      <c r="H29" s="10">
        <v>0</v>
      </c>
    </row>
    <row r="30" spans="1:8" ht="38.1" customHeight="1" x14ac:dyDescent="0.15">
      <c r="A30" s="7" t="s">
        <v>111</v>
      </c>
      <c r="B30" s="6" t="s">
        <v>112</v>
      </c>
      <c r="C30" s="6" t="s">
        <v>113</v>
      </c>
      <c r="D30" s="6"/>
      <c r="E30" s="10">
        <v>113841929.27</v>
      </c>
      <c r="F30" s="10">
        <v>113841929.27</v>
      </c>
      <c r="G30" s="10">
        <v>113841929.27</v>
      </c>
      <c r="H30" s="10">
        <v>0</v>
      </c>
    </row>
    <row r="31" spans="1:8" ht="38.1" customHeight="1" x14ac:dyDescent="0.15">
      <c r="A31" s="7" t="s">
        <v>114</v>
      </c>
      <c r="B31" s="6" t="s">
        <v>115</v>
      </c>
      <c r="C31" s="6" t="s">
        <v>113</v>
      </c>
      <c r="D31" s="6" t="s">
        <v>116</v>
      </c>
      <c r="E31" s="10">
        <v>113291929.27</v>
      </c>
      <c r="F31" s="10">
        <v>113291929.27</v>
      </c>
      <c r="G31" s="10">
        <v>113291929.27</v>
      </c>
      <c r="H31" s="10">
        <v>0</v>
      </c>
    </row>
    <row r="32" spans="1:8" ht="38.1" customHeight="1" x14ac:dyDescent="0.15">
      <c r="A32" s="7" t="s">
        <v>117</v>
      </c>
      <c r="B32" s="6" t="s">
        <v>118</v>
      </c>
      <c r="C32" s="6" t="s">
        <v>113</v>
      </c>
      <c r="D32" s="6" t="s">
        <v>116</v>
      </c>
      <c r="E32" s="10">
        <v>73655792.019999996</v>
      </c>
      <c r="F32" s="10">
        <v>73655792.019999996</v>
      </c>
      <c r="G32" s="10">
        <v>73655792.019999996</v>
      </c>
      <c r="H32" s="10">
        <v>0</v>
      </c>
    </row>
    <row r="33" spans="1:8" ht="24.95" customHeight="1" x14ac:dyDescent="0.15">
      <c r="A33" s="7" t="s">
        <v>119</v>
      </c>
      <c r="B33" s="6" t="s">
        <v>120</v>
      </c>
      <c r="C33" s="6" t="s">
        <v>113</v>
      </c>
      <c r="D33" s="6" t="s">
        <v>116</v>
      </c>
      <c r="E33" s="10">
        <v>67540372</v>
      </c>
      <c r="F33" s="10">
        <v>67540372</v>
      </c>
      <c r="G33" s="10">
        <v>67540372</v>
      </c>
      <c r="H33" s="10">
        <v>0</v>
      </c>
    </row>
    <row r="34" spans="1:8" ht="24.95" customHeight="1" x14ac:dyDescent="0.15">
      <c r="A34" s="7" t="s">
        <v>121</v>
      </c>
      <c r="B34" s="6" t="s">
        <v>122</v>
      </c>
      <c r="C34" s="6" t="s">
        <v>113</v>
      </c>
      <c r="D34" s="6" t="s">
        <v>116</v>
      </c>
      <c r="E34" s="10">
        <v>6115420.0199999996</v>
      </c>
      <c r="F34" s="10">
        <v>6115420.0199999996</v>
      </c>
      <c r="G34" s="10">
        <v>6115420.0199999996</v>
      </c>
      <c r="H34" s="10">
        <v>0</v>
      </c>
    </row>
    <row r="35" spans="1:8" ht="24.95" customHeight="1" x14ac:dyDescent="0.15">
      <c r="A35" s="7" t="s">
        <v>123</v>
      </c>
      <c r="B35" s="6" t="s">
        <v>124</v>
      </c>
      <c r="C35" s="6" t="s">
        <v>113</v>
      </c>
      <c r="D35" s="6" t="s">
        <v>116</v>
      </c>
      <c r="E35" s="10">
        <v>39636137.25</v>
      </c>
      <c r="F35" s="10">
        <v>39636137.25</v>
      </c>
      <c r="G35" s="10">
        <v>39636137.25</v>
      </c>
      <c r="H35" s="10">
        <v>0</v>
      </c>
    </row>
    <row r="36" spans="1:8" ht="24.95" customHeight="1" x14ac:dyDescent="0.15">
      <c r="A36" s="7" t="s">
        <v>125</v>
      </c>
      <c r="B36" s="6" t="s">
        <v>126</v>
      </c>
      <c r="C36" s="6" t="s">
        <v>113</v>
      </c>
      <c r="D36" s="6" t="s">
        <v>116</v>
      </c>
      <c r="E36" s="10">
        <v>20042434.870000001</v>
      </c>
      <c r="F36" s="10">
        <v>20042434.870000001</v>
      </c>
      <c r="G36" s="10">
        <v>20042434.870000001</v>
      </c>
      <c r="H36" s="10">
        <v>0</v>
      </c>
    </row>
    <row r="37" spans="1:8" ht="24.95" customHeight="1" x14ac:dyDescent="0.15">
      <c r="A37" s="7" t="s">
        <v>127</v>
      </c>
      <c r="B37" s="6" t="s">
        <v>128</v>
      </c>
      <c r="C37" s="6" t="s">
        <v>113</v>
      </c>
      <c r="D37" s="6" t="s">
        <v>116</v>
      </c>
      <c r="E37" s="10">
        <v>4916044.09</v>
      </c>
      <c r="F37" s="10">
        <v>4916044.09</v>
      </c>
      <c r="G37" s="10">
        <v>4916044.09</v>
      </c>
      <c r="H37" s="10">
        <v>0</v>
      </c>
    </row>
    <row r="38" spans="1:8" ht="24.95" customHeight="1" x14ac:dyDescent="0.15">
      <c r="A38" s="7" t="s">
        <v>129</v>
      </c>
      <c r="B38" s="6" t="s">
        <v>130</v>
      </c>
      <c r="C38" s="6" t="s">
        <v>113</v>
      </c>
      <c r="D38" s="6" t="s">
        <v>116</v>
      </c>
      <c r="E38" s="10" t="s">
        <v>55</v>
      </c>
      <c r="F38" s="10" t="s">
        <v>55</v>
      </c>
      <c r="G38" s="10" t="s">
        <v>55</v>
      </c>
      <c r="H38" s="10" t="s">
        <v>55</v>
      </c>
    </row>
    <row r="39" spans="1:8" ht="24.95" customHeight="1" x14ac:dyDescent="0.15">
      <c r="A39" s="7" t="s">
        <v>131</v>
      </c>
      <c r="B39" s="6" t="s">
        <v>132</v>
      </c>
      <c r="C39" s="6" t="s">
        <v>113</v>
      </c>
      <c r="D39" s="6" t="s">
        <v>116</v>
      </c>
      <c r="E39" s="10">
        <v>4916044.09</v>
      </c>
      <c r="F39" s="10">
        <v>4916044.09</v>
      </c>
      <c r="G39" s="10">
        <v>4916044.09</v>
      </c>
      <c r="H39" s="10">
        <v>0</v>
      </c>
    </row>
    <row r="40" spans="1:8" ht="24.95" customHeight="1" x14ac:dyDescent="0.15">
      <c r="A40" s="7" t="s">
        <v>133</v>
      </c>
      <c r="B40" s="6" t="s">
        <v>134</v>
      </c>
      <c r="C40" s="6" t="s">
        <v>113</v>
      </c>
      <c r="D40" s="6" t="s">
        <v>116</v>
      </c>
      <c r="E40" s="10">
        <v>7517878.3799999999</v>
      </c>
      <c r="F40" s="10">
        <v>7517878.3799999999</v>
      </c>
      <c r="G40" s="10">
        <v>7517878.3799999999</v>
      </c>
      <c r="H40" s="10">
        <v>0</v>
      </c>
    </row>
    <row r="41" spans="1:8" ht="24.95" customHeight="1" x14ac:dyDescent="0.15">
      <c r="A41" s="7" t="s">
        <v>135</v>
      </c>
      <c r="B41" s="6" t="s">
        <v>136</v>
      </c>
      <c r="C41" s="6" t="s">
        <v>113</v>
      </c>
      <c r="D41" s="6" t="s">
        <v>116</v>
      </c>
      <c r="E41" s="10">
        <v>5859348.2199999997</v>
      </c>
      <c r="F41" s="10">
        <v>5859348.2199999997</v>
      </c>
      <c r="G41" s="10">
        <v>5859348.2199999997</v>
      </c>
      <c r="H41" s="10">
        <v>0</v>
      </c>
    </row>
    <row r="42" spans="1:8" ht="24.95" customHeight="1" x14ac:dyDescent="0.15">
      <c r="A42" s="7" t="s">
        <v>137</v>
      </c>
      <c r="B42" s="6" t="s">
        <v>138</v>
      </c>
      <c r="C42" s="6" t="s">
        <v>113</v>
      </c>
      <c r="D42" s="6" t="s">
        <v>116</v>
      </c>
      <c r="E42" s="10">
        <v>1300431.69</v>
      </c>
      <c r="F42" s="10">
        <v>1300431.69</v>
      </c>
      <c r="G42" s="10">
        <v>1300431.69</v>
      </c>
      <c r="H42" s="10">
        <v>0</v>
      </c>
    </row>
    <row r="43" spans="1:8" ht="24.95" customHeight="1" x14ac:dyDescent="0.15">
      <c r="A43" s="7" t="s">
        <v>139</v>
      </c>
      <c r="B43" s="6" t="s">
        <v>140</v>
      </c>
      <c r="C43" s="6" t="s">
        <v>113</v>
      </c>
      <c r="D43" s="6" t="s">
        <v>141</v>
      </c>
      <c r="E43" s="10">
        <v>550000</v>
      </c>
      <c r="F43" s="10">
        <v>550000</v>
      </c>
      <c r="G43" s="10">
        <v>550000</v>
      </c>
      <c r="H43" s="10">
        <v>0</v>
      </c>
    </row>
    <row r="44" spans="1:8" ht="50.1" customHeight="1" x14ac:dyDescent="0.15">
      <c r="A44" s="7" t="s">
        <v>142</v>
      </c>
      <c r="B44" s="6" t="s">
        <v>143</v>
      </c>
      <c r="C44" s="6" t="s">
        <v>144</v>
      </c>
      <c r="D44" s="6"/>
      <c r="E44" s="10">
        <v>400000</v>
      </c>
      <c r="F44" s="10">
        <v>400000</v>
      </c>
      <c r="G44" s="10">
        <v>400000</v>
      </c>
      <c r="H44" s="10">
        <v>0</v>
      </c>
    </row>
    <row r="45" spans="1:8" ht="63" customHeight="1" x14ac:dyDescent="0.15">
      <c r="A45" s="7" t="s">
        <v>145</v>
      </c>
      <c r="B45" s="6" t="s">
        <v>146</v>
      </c>
      <c r="C45" s="6" t="s">
        <v>144</v>
      </c>
      <c r="D45" s="6" t="s">
        <v>147</v>
      </c>
      <c r="E45" s="10">
        <v>50000</v>
      </c>
      <c r="F45" s="10">
        <v>50000</v>
      </c>
      <c r="G45" s="10">
        <v>50000</v>
      </c>
      <c r="H45" s="10">
        <v>0</v>
      </c>
    </row>
    <row r="46" spans="1:8" ht="24.95" customHeight="1" x14ac:dyDescent="0.15">
      <c r="A46" s="7" t="s">
        <v>148</v>
      </c>
      <c r="B46" s="6" t="s">
        <v>149</v>
      </c>
      <c r="C46" s="6" t="s">
        <v>144</v>
      </c>
      <c r="D46" s="6" t="s">
        <v>150</v>
      </c>
      <c r="E46" s="10" t="s">
        <v>55</v>
      </c>
      <c r="F46" s="10" t="s">
        <v>55</v>
      </c>
      <c r="G46" s="10" t="s">
        <v>55</v>
      </c>
      <c r="H46" s="10" t="s">
        <v>55</v>
      </c>
    </row>
    <row r="47" spans="1:8" ht="75" customHeight="1" x14ac:dyDescent="0.15">
      <c r="A47" s="7" t="s">
        <v>151</v>
      </c>
      <c r="B47" s="6" t="s">
        <v>152</v>
      </c>
      <c r="C47" s="6" t="s">
        <v>144</v>
      </c>
      <c r="D47" s="6" t="s">
        <v>153</v>
      </c>
      <c r="E47" s="10">
        <v>350000</v>
      </c>
      <c r="F47" s="10">
        <v>350000</v>
      </c>
      <c r="G47" s="10">
        <v>350000</v>
      </c>
      <c r="H47" s="10">
        <v>0</v>
      </c>
    </row>
    <row r="48" spans="1:8" ht="50.1" customHeight="1" x14ac:dyDescent="0.15">
      <c r="A48" s="7" t="s">
        <v>154</v>
      </c>
      <c r="B48" s="6" t="s">
        <v>155</v>
      </c>
      <c r="C48" s="6" t="s">
        <v>144</v>
      </c>
      <c r="D48" s="6" t="s">
        <v>141</v>
      </c>
      <c r="E48" s="10" t="s">
        <v>55</v>
      </c>
      <c r="F48" s="10" t="s">
        <v>55</v>
      </c>
      <c r="G48" s="10" t="s">
        <v>55</v>
      </c>
      <c r="H48" s="10" t="s">
        <v>55</v>
      </c>
    </row>
    <row r="49" spans="1:8" ht="24.95" customHeight="1" x14ac:dyDescent="0.15">
      <c r="A49" s="7" t="s">
        <v>156</v>
      </c>
      <c r="B49" s="6" t="s">
        <v>157</v>
      </c>
      <c r="C49" s="6" t="s">
        <v>144</v>
      </c>
      <c r="D49" s="6" t="s">
        <v>158</v>
      </c>
      <c r="E49" s="10" t="s">
        <v>55</v>
      </c>
      <c r="F49" s="10" t="s">
        <v>55</v>
      </c>
      <c r="G49" s="10" t="s">
        <v>55</v>
      </c>
      <c r="H49" s="10" t="s">
        <v>55</v>
      </c>
    </row>
    <row r="50" spans="1:8" ht="50.1" customHeight="1" x14ac:dyDescent="0.15">
      <c r="A50" s="7" t="s">
        <v>159</v>
      </c>
      <c r="B50" s="6" t="s">
        <v>160</v>
      </c>
      <c r="C50" s="6" t="s">
        <v>161</v>
      </c>
      <c r="D50" s="6"/>
      <c r="E50" s="10" t="s">
        <v>55</v>
      </c>
      <c r="F50" s="10" t="s">
        <v>55</v>
      </c>
      <c r="G50" s="10" t="s">
        <v>55</v>
      </c>
      <c r="H50" s="10" t="s">
        <v>55</v>
      </c>
    </row>
    <row r="51" spans="1:8" ht="63" customHeight="1" x14ac:dyDescent="0.15">
      <c r="A51" s="7" t="s">
        <v>145</v>
      </c>
      <c r="B51" s="6" t="s">
        <v>162</v>
      </c>
      <c r="C51" s="6" t="s">
        <v>161</v>
      </c>
      <c r="D51" s="6" t="s">
        <v>147</v>
      </c>
      <c r="E51" s="10" t="s">
        <v>55</v>
      </c>
      <c r="F51" s="10" t="s">
        <v>55</v>
      </c>
      <c r="G51" s="10" t="s">
        <v>55</v>
      </c>
      <c r="H51" s="10" t="s">
        <v>55</v>
      </c>
    </row>
    <row r="52" spans="1:8" ht="24.95" customHeight="1" x14ac:dyDescent="0.15">
      <c r="A52" s="7" t="s">
        <v>148</v>
      </c>
      <c r="B52" s="6" t="s">
        <v>163</v>
      </c>
      <c r="C52" s="6" t="s">
        <v>161</v>
      </c>
      <c r="D52" s="6" t="s">
        <v>150</v>
      </c>
      <c r="E52" s="10" t="s">
        <v>55</v>
      </c>
      <c r="F52" s="10" t="s">
        <v>55</v>
      </c>
      <c r="G52" s="10" t="s">
        <v>55</v>
      </c>
      <c r="H52" s="10" t="s">
        <v>55</v>
      </c>
    </row>
    <row r="53" spans="1:8" ht="75" customHeight="1" x14ac:dyDescent="0.15">
      <c r="A53" s="7" t="s">
        <v>151</v>
      </c>
      <c r="B53" s="6" t="s">
        <v>164</v>
      </c>
      <c r="C53" s="6" t="s">
        <v>161</v>
      </c>
      <c r="D53" s="6" t="s">
        <v>153</v>
      </c>
      <c r="E53" s="10" t="s">
        <v>55</v>
      </c>
      <c r="F53" s="10" t="s">
        <v>55</v>
      </c>
      <c r="G53" s="10" t="s">
        <v>55</v>
      </c>
      <c r="H53" s="10" t="s">
        <v>55</v>
      </c>
    </row>
    <row r="54" spans="1:8" ht="50.1" customHeight="1" x14ac:dyDescent="0.15">
      <c r="A54" s="7" t="s">
        <v>154</v>
      </c>
      <c r="B54" s="6" t="s">
        <v>165</v>
      </c>
      <c r="C54" s="6" t="s">
        <v>161</v>
      </c>
      <c r="D54" s="6" t="s">
        <v>141</v>
      </c>
      <c r="E54" s="10" t="s">
        <v>55</v>
      </c>
      <c r="F54" s="10" t="s">
        <v>55</v>
      </c>
      <c r="G54" s="10" t="s">
        <v>55</v>
      </c>
      <c r="H54" s="10" t="s">
        <v>55</v>
      </c>
    </row>
    <row r="55" spans="1:8" ht="75" customHeight="1" x14ac:dyDescent="0.15">
      <c r="A55" s="7" t="s">
        <v>166</v>
      </c>
      <c r="B55" s="6" t="s">
        <v>167</v>
      </c>
      <c r="C55" s="6" t="s">
        <v>168</v>
      </c>
      <c r="D55" s="6"/>
      <c r="E55" s="10">
        <v>34214162.640000001</v>
      </c>
      <c r="F55" s="10">
        <v>34214162.640000001</v>
      </c>
      <c r="G55" s="10">
        <v>34214162.640000001</v>
      </c>
      <c r="H55" s="10">
        <v>0</v>
      </c>
    </row>
    <row r="56" spans="1:8" ht="38.1" customHeight="1" x14ac:dyDescent="0.15">
      <c r="A56" s="7" t="s">
        <v>169</v>
      </c>
      <c r="B56" s="6" t="s">
        <v>170</v>
      </c>
      <c r="C56" s="6" t="s">
        <v>168</v>
      </c>
      <c r="D56" s="6" t="s">
        <v>171</v>
      </c>
      <c r="E56" s="10">
        <v>34214162.640000001</v>
      </c>
      <c r="F56" s="10">
        <v>34214162.640000001</v>
      </c>
      <c r="G56" s="10">
        <v>34214162.640000001</v>
      </c>
      <c r="H56" s="10">
        <v>0</v>
      </c>
    </row>
    <row r="57" spans="1:8" ht="24.95" customHeight="1" x14ac:dyDescent="0.15">
      <c r="A57" s="7" t="s">
        <v>172</v>
      </c>
      <c r="B57" s="6" t="s">
        <v>173</v>
      </c>
      <c r="C57" s="6" t="s">
        <v>168</v>
      </c>
      <c r="D57" s="6"/>
      <c r="E57" s="10" t="s">
        <v>55</v>
      </c>
      <c r="F57" s="10" t="s">
        <v>55</v>
      </c>
      <c r="G57" s="10" t="s">
        <v>55</v>
      </c>
      <c r="H57" s="10" t="s">
        <v>55</v>
      </c>
    </row>
    <row r="58" spans="1:8" ht="24.95" customHeight="1" x14ac:dyDescent="0.15">
      <c r="A58" s="7" t="s">
        <v>174</v>
      </c>
      <c r="B58" s="6" t="s">
        <v>175</v>
      </c>
      <c r="C58" s="6" t="s">
        <v>176</v>
      </c>
      <c r="D58" s="6"/>
      <c r="E58" s="10" t="s">
        <v>55</v>
      </c>
      <c r="F58" s="10" t="s">
        <v>55</v>
      </c>
      <c r="G58" s="10" t="s">
        <v>55</v>
      </c>
      <c r="H58" s="10" t="s">
        <v>55</v>
      </c>
    </row>
    <row r="59" spans="1:8" ht="63" customHeight="1" x14ac:dyDescent="0.15">
      <c r="A59" s="7" t="s">
        <v>177</v>
      </c>
      <c r="B59" s="6" t="s">
        <v>178</v>
      </c>
      <c r="C59" s="6" t="s">
        <v>179</v>
      </c>
      <c r="D59" s="6" t="s">
        <v>180</v>
      </c>
      <c r="E59" s="10" t="s">
        <v>55</v>
      </c>
      <c r="F59" s="10" t="s">
        <v>55</v>
      </c>
      <c r="G59" s="10" t="s">
        <v>55</v>
      </c>
      <c r="H59" s="10" t="s">
        <v>55</v>
      </c>
    </row>
    <row r="60" spans="1:8" ht="63" customHeight="1" x14ac:dyDescent="0.15">
      <c r="A60" s="7" t="s">
        <v>181</v>
      </c>
      <c r="B60" s="6" t="s">
        <v>182</v>
      </c>
      <c r="C60" s="6" t="s">
        <v>183</v>
      </c>
      <c r="D60" s="6" t="s">
        <v>180</v>
      </c>
      <c r="E60" s="10" t="s">
        <v>55</v>
      </c>
      <c r="F60" s="10" t="s">
        <v>55</v>
      </c>
      <c r="G60" s="10" t="s">
        <v>55</v>
      </c>
      <c r="H60" s="10" t="s">
        <v>55</v>
      </c>
    </row>
    <row r="61" spans="1:8" ht="50.1" customHeight="1" x14ac:dyDescent="0.15">
      <c r="A61" s="7" t="s">
        <v>184</v>
      </c>
      <c r="B61" s="6" t="s">
        <v>185</v>
      </c>
      <c r="C61" s="6" t="s">
        <v>186</v>
      </c>
      <c r="D61" s="6"/>
      <c r="E61" s="10" t="s">
        <v>55</v>
      </c>
      <c r="F61" s="10" t="s">
        <v>55</v>
      </c>
      <c r="G61" s="10" t="s">
        <v>55</v>
      </c>
      <c r="H61" s="10" t="s">
        <v>55</v>
      </c>
    </row>
    <row r="62" spans="1:8" ht="24.95" customHeight="1" x14ac:dyDescent="0.15">
      <c r="A62" s="7" t="s">
        <v>187</v>
      </c>
      <c r="B62" s="6" t="s">
        <v>188</v>
      </c>
      <c r="C62" s="6" t="s">
        <v>186</v>
      </c>
      <c r="D62" s="6" t="s">
        <v>189</v>
      </c>
      <c r="E62" s="10" t="s">
        <v>55</v>
      </c>
      <c r="F62" s="10" t="s">
        <v>55</v>
      </c>
      <c r="G62" s="10" t="s">
        <v>55</v>
      </c>
      <c r="H62" s="10" t="s">
        <v>55</v>
      </c>
    </row>
    <row r="63" spans="1:8" ht="63" customHeight="1" x14ac:dyDescent="0.15">
      <c r="A63" s="7" t="s">
        <v>190</v>
      </c>
      <c r="B63" s="6" t="s">
        <v>191</v>
      </c>
      <c r="C63" s="6" t="s">
        <v>186</v>
      </c>
      <c r="D63" s="6" t="s">
        <v>192</v>
      </c>
      <c r="E63" s="10" t="s">
        <v>55</v>
      </c>
      <c r="F63" s="10" t="s">
        <v>55</v>
      </c>
      <c r="G63" s="10" t="s">
        <v>55</v>
      </c>
      <c r="H63" s="10" t="s">
        <v>55</v>
      </c>
    </row>
    <row r="64" spans="1:8" ht="99.95" customHeight="1" x14ac:dyDescent="0.15">
      <c r="A64" s="7" t="s">
        <v>193</v>
      </c>
      <c r="B64" s="6" t="s">
        <v>194</v>
      </c>
      <c r="C64" s="6" t="s">
        <v>195</v>
      </c>
      <c r="D64" s="6" t="s">
        <v>192</v>
      </c>
      <c r="E64" s="10" t="s">
        <v>55</v>
      </c>
      <c r="F64" s="10" t="s">
        <v>55</v>
      </c>
      <c r="G64" s="10" t="s">
        <v>55</v>
      </c>
      <c r="H64" s="10" t="s">
        <v>55</v>
      </c>
    </row>
    <row r="65" spans="1:8" ht="24.95" customHeight="1" x14ac:dyDescent="0.15">
      <c r="A65" s="7" t="s">
        <v>196</v>
      </c>
      <c r="B65" s="6" t="s">
        <v>197</v>
      </c>
      <c r="C65" s="6" t="s">
        <v>198</v>
      </c>
      <c r="D65" s="6" t="s">
        <v>189</v>
      </c>
      <c r="E65" s="10" t="s">
        <v>55</v>
      </c>
      <c r="F65" s="10" t="s">
        <v>55</v>
      </c>
      <c r="G65" s="10" t="s">
        <v>55</v>
      </c>
      <c r="H65" s="10" t="s">
        <v>55</v>
      </c>
    </row>
    <row r="66" spans="1:8" ht="24.95" customHeight="1" x14ac:dyDescent="0.15">
      <c r="A66" s="7" t="s">
        <v>199</v>
      </c>
      <c r="B66" s="6" t="s">
        <v>200</v>
      </c>
      <c r="C66" s="6" t="s">
        <v>201</v>
      </c>
      <c r="D66" s="6"/>
      <c r="E66" s="10">
        <v>2411000</v>
      </c>
      <c r="F66" s="10">
        <v>2411000</v>
      </c>
      <c r="G66" s="10">
        <v>2411000</v>
      </c>
      <c r="H66" s="10">
        <v>0</v>
      </c>
    </row>
    <row r="67" spans="1:8" ht="38.1" customHeight="1" x14ac:dyDescent="0.15">
      <c r="A67" s="7" t="s">
        <v>202</v>
      </c>
      <c r="B67" s="6" t="s">
        <v>203</v>
      </c>
      <c r="C67" s="6" t="s">
        <v>204</v>
      </c>
      <c r="D67" s="6" t="s">
        <v>205</v>
      </c>
      <c r="E67" s="10">
        <v>2380000</v>
      </c>
      <c r="F67" s="10">
        <v>2380000</v>
      </c>
      <c r="G67" s="10">
        <v>2380000</v>
      </c>
      <c r="H67" s="10">
        <v>0</v>
      </c>
    </row>
    <row r="68" spans="1:8" ht="75" customHeight="1" x14ac:dyDescent="0.15">
      <c r="A68" s="7" t="s">
        <v>206</v>
      </c>
      <c r="B68" s="6" t="s">
        <v>207</v>
      </c>
      <c r="C68" s="6" t="s">
        <v>208</v>
      </c>
      <c r="D68" s="6" t="s">
        <v>205</v>
      </c>
      <c r="E68" s="10">
        <v>16000</v>
      </c>
      <c r="F68" s="10">
        <v>16000</v>
      </c>
      <c r="G68" s="10">
        <v>16000</v>
      </c>
      <c r="H68" s="10">
        <v>0</v>
      </c>
    </row>
    <row r="69" spans="1:8" ht="50.1" customHeight="1" x14ac:dyDescent="0.15">
      <c r="A69" s="7" t="s">
        <v>209</v>
      </c>
      <c r="B69" s="6" t="s">
        <v>210</v>
      </c>
      <c r="C69" s="6" t="s">
        <v>211</v>
      </c>
      <c r="D69" s="6"/>
      <c r="E69" s="10">
        <v>15000</v>
      </c>
      <c r="F69" s="10">
        <v>15000</v>
      </c>
      <c r="G69" s="10">
        <v>15000</v>
      </c>
      <c r="H69" s="10">
        <v>0</v>
      </c>
    </row>
    <row r="70" spans="1:8" ht="24.95" customHeight="1" x14ac:dyDescent="0.15">
      <c r="A70" s="7" t="s">
        <v>212</v>
      </c>
      <c r="B70" s="6" t="s">
        <v>213</v>
      </c>
      <c r="C70" s="6" t="s">
        <v>211</v>
      </c>
      <c r="D70" s="6" t="s">
        <v>214</v>
      </c>
      <c r="E70" s="10">
        <v>10000</v>
      </c>
      <c r="F70" s="10">
        <v>10000</v>
      </c>
      <c r="G70" s="10">
        <v>10000</v>
      </c>
      <c r="H70" s="10">
        <v>0</v>
      </c>
    </row>
    <row r="71" spans="1:8" ht="24.95" customHeight="1" x14ac:dyDescent="0.15">
      <c r="A71" s="7" t="s">
        <v>215</v>
      </c>
      <c r="B71" s="6" t="s">
        <v>216</v>
      </c>
      <c r="C71" s="6" t="s">
        <v>211</v>
      </c>
      <c r="D71" s="6" t="s">
        <v>192</v>
      </c>
      <c r="E71" s="10" t="s">
        <v>55</v>
      </c>
      <c r="F71" s="10" t="s">
        <v>55</v>
      </c>
      <c r="G71" s="10" t="s">
        <v>55</v>
      </c>
      <c r="H71" s="10" t="s">
        <v>55</v>
      </c>
    </row>
    <row r="72" spans="1:8" ht="24.95" customHeight="1" x14ac:dyDescent="0.15">
      <c r="A72" s="7" t="s">
        <v>217</v>
      </c>
      <c r="B72" s="6" t="s">
        <v>218</v>
      </c>
      <c r="C72" s="6" t="s">
        <v>211</v>
      </c>
      <c r="D72" s="6" t="s">
        <v>219</v>
      </c>
      <c r="E72" s="10">
        <v>5000</v>
      </c>
      <c r="F72" s="10">
        <v>5000</v>
      </c>
      <c r="G72" s="10">
        <v>5000</v>
      </c>
      <c r="H72" s="10">
        <v>0</v>
      </c>
    </row>
    <row r="73" spans="1:8" ht="24.95" customHeight="1" x14ac:dyDescent="0.15">
      <c r="A73" s="7" t="s">
        <v>220</v>
      </c>
      <c r="B73" s="6" t="s">
        <v>221</v>
      </c>
      <c r="C73" s="6" t="s">
        <v>54</v>
      </c>
      <c r="D73" s="6"/>
      <c r="E73" s="10" t="s">
        <v>55</v>
      </c>
      <c r="F73" s="10" t="s">
        <v>55</v>
      </c>
      <c r="G73" s="10" t="s">
        <v>55</v>
      </c>
      <c r="H73" s="10" t="s">
        <v>55</v>
      </c>
    </row>
    <row r="74" spans="1:8" ht="38.1" customHeight="1" x14ac:dyDescent="0.15">
      <c r="A74" s="7" t="s">
        <v>222</v>
      </c>
      <c r="B74" s="6" t="s">
        <v>223</v>
      </c>
      <c r="C74" s="6" t="s">
        <v>224</v>
      </c>
      <c r="D74" s="6" t="s">
        <v>225</v>
      </c>
      <c r="E74" s="10" t="s">
        <v>55</v>
      </c>
      <c r="F74" s="10" t="s">
        <v>55</v>
      </c>
      <c r="G74" s="10" t="s">
        <v>55</v>
      </c>
      <c r="H74" s="10" t="s">
        <v>55</v>
      </c>
    </row>
    <row r="75" spans="1:8" ht="24.95" customHeight="1" x14ac:dyDescent="0.15">
      <c r="A75" s="7" t="s">
        <v>226</v>
      </c>
      <c r="B75" s="6" t="s">
        <v>227</v>
      </c>
      <c r="C75" s="6" t="s">
        <v>228</v>
      </c>
      <c r="D75" s="6" t="s">
        <v>225</v>
      </c>
      <c r="E75" s="10" t="s">
        <v>55</v>
      </c>
      <c r="F75" s="10" t="s">
        <v>55</v>
      </c>
      <c r="G75" s="10" t="s">
        <v>55</v>
      </c>
      <c r="H75" s="10" t="s">
        <v>55</v>
      </c>
    </row>
    <row r="76" spans="1:8" ht="50.1" customHeight="1" x14ac:dyDescent="0.15">
      <c r="A76" s="7" t="s">
        <v>229</v>
      </c>
      <c r="B76" s="6" t="s">
        <v>230</v>
      </c>
      <c r="C76" s="6" t="s">
        <v>231</v>
      </c>
      <c r="D76" s="6" t="s">
        <v>232</v>
      </c>
      <c r="E76" s="10" t="s">
        <v>55</v>
      </c>
      <c r="F76" s="10" t="s">
        <v>55</v>
      </c>
      <c r="G76" s="10" t="s">
        <v>55</v>
      </c>
      <c r="H76" s="10" t="s">
        <v>55</v>
      </c>
    </row>
    <row r="77" spans="1:8" ht="50.1" customHeight="1" x14ac:dyDescent="0.15">
      <c r="A77" s="7" t="s">
        <v>233</v>
      </c>
      <c r="B77" s="6" t="s">
        <v>234</v>
      </c>
      <c r="C77" s="6" t="s">
        <v>235</v>
      </c>
      <c r="D77" s="6" t="s">
        <v>232</v>
      </c>
      <c r="E77" s="10" t="s">
        <v>55</v>
      </c>
      <c r="F77" s="10" t="s">
        <v>55</v>
      </c>
      <c r="G77" s="10" t="s">
        <v>55</v>
      </c>
      <c r="H77" s="10" t="s">
        <v>55</v>
      </c>
    </row>
    <row r="78" spans="1:8" ht="24.95" customHeight="1" x14ac:dyDescent="0.15">
      <c r="A78" s="7" t="s">
        <v>236</v>
      </c>
      <c r="B78" s="6" t="s">
        <v>237</v>
      </c>
      <c r="C78" s="6" t="s">
        <v>238</v>
      </c>
      <c r="D78" s="6" t="s">
        <v>239</v>
      </c>
      <c r="E78" s="10" t="s">
        <v>55</v>
      </c>
      <c r="F78" s="10" t="s">
        <v>55</v>
      </c>
      <c r="G78" s="10" t="s">
        <v>55</v>
      </c>
      <c r="H78" s="10" t="s">
        <v>55</v>
      </c>
    </row>
    <row r="79" spans="1:8" ht="63" customHeight="1" x14ac:dyDescent="0.15">
      <c r="A79" s="7" t="s">
        <v>240</v>
      </c>
      <c r="B79" s="6" t="s">
        <v>241</v>
      </c>
      <c r="C79" s="6" t="s">
        <v>238</v>
      </c>
      <c r="D79" s="6" t="s">
        <v>239</v>
      </c>
      <c r="E79" s="10" t="s">
        <v>55</v>
      </c>
      <c r="F79" s="10" t="s">
        <v>55</v>
      </c>
      <c r="G79" s="10" t="s">
        <v>55</v>
      </c>
      <c r="H79" s="10" t="s">
        <v>55</v>
      </c>
    </row>
    <row r="80" spans="1:8" ht="50.1" customHeight="1" x14ac:dyDescent="0.15">
      <c r="A80" s="7" t="s">
        <v>242</v>
      </c>
      <c r="B80" s="6" t="s">
        <v>243</v>
      </c>
      <c r="C80" s="6" t="s">
        <v>238</v>
      </c>
      <c r="D80" s="6" t="s">
        <v>219</v>
      </c>
      <c r="E80" s="10" t="s">
        <v>55</v>
      </c>
      <c r="F80" s="10" t="s">
        <v>55</v>
      </c>
      <c r="G80" s="10" t="s">
        <v>55</v>
      </c>
      <c r="H80" s="10" t="s">
        <v>55</v>
      </c>
    </row>
    <row r="81" spans="1:8" ht="75" customHeight="1" x14ac:dyDescent="0.15">
      <c r="A81" s="7" t="s">
        <v>244</v>
      </c>
      <c r="B81" s="6" t="s">
        <v>245</v>
      </c>
      <c r="C81" s="6" t="s">
        <v>246</v>
      </c>
      <c r="D81" s="6"/>
      <c r="E81" s="10" t="s">
        <v>55</v>
      </c>
      <c r="F81" s="10" t="s">
        <v>55</v>
      </c>
      <c r="G81" s="10" t="s">
        <v>55</v>
      </c>
      <c r="H81" s="10" t="s">
        <v>55</v>
      </c>
    </row>
    <row r="82" spans="1:8" ht="63" customHeight="1" x14ac:dyDescent="0.15">
      <c r="A82" s="7" t="s">
        <v>240</v>
      </c>
      <c r="B82" s="6" t="s">
        <v>247</v>
      </c>
      <c r="C82" s="6" t="s">
        <v>246</v>
      </c>
      <c r="D82" s="6" t="s">
        <v>239</v>
      </c>
      <c r="E82" s="10" t="s">
        <v>55</v>
      </c>
      <c r="F82" s="10" t="s">
        <v>55</v>
      </c>
      <c r="G82" s="10" t="s">
        <v>55</v>
      </c>
      <c r="H82" s="10" t="s">
        <v>55</v>
      </c>
    </row>
    <row r="83" spans="1:8" ht="50.1" customHeight="1" x14ac:dyDescent="0.15">
      <c r="A83" s="7" t="s">
        <v>242</v>
      </c>
      <c r="B83" s="6" t="s">
        <v>248</v>
      </c>
      <c r="C83" s="6" t="s">
        <v>246</v>
      </c>
      <c r="D83" s="6" t="s">
        <v>219</v>
      </c>
      <c r="E83" s="10" t="s">
        <v>55</v>
      </c>
      <c r="F83" s="10" t="s">
        <v>55</v>
      </c>
      <c r="G83" s="10" t="s">
        <v>55</v>
      </c>
      <c r="H83" s="10" t="s">
        <v>55</v>
      </c>
    </row>
    <row r="84" spans="1:8" ht="50.1" customHeight="1" x14ac:dyDescent="0.15">
      <c r="A84" s="7" t="s">
        <v>249</v>
      </c>
      <c r="B84" s="6" t="s">
        <v>250</v>
      </c>
      <c r="C84" s="6" t="s">
        <v>54</v>
      </c>
      <c r="D84" s="6"/>
      <c r="E84" s="10" t="s">
        <v>55</v>
      </c>
      <c r="F84" s="10" t="s">
        <v>55</v>
      </c>
      <c r="G84" s="10" t="s">
        <v>55</v>
      </c>
      <c r="H84" s="10" t="s">
        <v>55</v>
      </c>
    </row>
    <row r="85" spans="1:8" ht="75" customHeight="1" x14ac:dyDescent="0.15">
      <c r="A85" s="7" t="s">
        <v>251</v>
      </c>
      <c r="B85" s="6" t="s">
        <v>252</v>
      </c>
      <c r="C85" s="6" t="s">
        <v>253</v>
      </c>
      <c r="D85" s="6" t="s">
        <v>254</v>
      </c>
      <c r="E85" s="10" t="s">
        <v>55</v>
      </c>
      <c r="F85" s="10" t="s">
        <v>55</v>
      </c>
      <c r="G85" s="10" t="s">
        <v>55</v>
      </c>
      <c r="H85" s="10" t="s">
        <v>55</v>
      </c>
    </row>
    <row r="86" spans="1:8" ht="24.95" customHeight="1" x14ac:dyDescent="0.15">
      <c r="A86" s="7" t="s">
        <v>255</v>
      </c>
      <c r="B86" s="6" t="s">
        <v>256</v>
      </c>
      <c r="C86" s="6" t="s">
        <v>54</v>
      </c>
      <c r="D86" s="6"/>
      <c r="E86" s="10">
        <v>52554564.390000001</v>
      </c>
      <c r="F86" s="10">
        <v>52554564.390000001</v>
      </c>
      <c r="G86" s="10">
        <v>52554564.390000001</v>
      </c>
      <c r="H86" s="10">
        <v>0</v>
      </c>
    </row>
    <row r="87" spans="1:8" ht="50.1" customHeight="1" x14ac:dyDescent="0.15">
      <c r="A87" s="7" t="s">
        <v>257</v>
      </c>
      <c r="B87" s="6" t="s">
        <v>258</v>
      </c>
      <c r="C87" s="6" t="s">
        <v>225</v>
      </c>
      <c r="D87" s="6" t="s">
        <v>153</v>
      </c>
      <c r="E87" s="10" t="s">
        <v>55</v>
      </c>
      <c r="F87" s="10" t="s">
        <v>55</v>
      </c>
      <c r="G87" s="10" t="s">
        <v>55</v>
      </c>
      <c r="H87" s="10" t="s">
        <v>55</v>
      </c>
    </row>
    <row r="88" spans="1:8" ht="50.1" customHeight="1" x14ac:dyDescent="0.15">
      <c r="A88" s="7" t="s">
        <v>259</v>
      </c>
      <c r="B88" s="6" t="s">
        <v>260</v>
      </c>
      <c r="C88" s="6" t="s">
        <v>261</v>
      </c>
      <c r="D88" s="6"/>
      <c r="E88" s="10" t="s">
        <v>55</v>
      </c>
      <c r="F88" s="10" t="s">
        <v>55</v>
      </c>
      <c r="G88" s="10" t="s">
        <v>55</v>
      </c>
      <c r="H88" s="10" t="s">
        <v>55</v>
      </c>
    </row>
    <row r="89" spans="1:8" ht="50.1" customHeight="1" x14ac:dyDescent="0.15">
      <c r="A89" s="7" t="s">
        <v>259</v>
      </c>
      <c r="B89" s="6" t="s">
        <v>262</v>
      </c>
      <c r="C89" s="6" t="s">
        <v>261</v>
      </c>
      <c r="D89" s="6"/>
      <c r="E89" s="10" t="s">
        <v>55</v>
      </c>
      <c r="F89" s="10" t="s">
        <v>55</v>
      </c>
      <c r="G89" s="10" t="s">
        <v>55</v>
      </c>
      <c r="H89" s="10" t="s">
        <v>55</v>
      </c>
    </row>
    <row r="90" spans="1:8" ht="50.1" customHeight="1" x14ac:dyDescent="0.15">
      <c r="A90" s="7" t="s">
        <v>259</v>
      </c>
      <c r="B90" s="6" t="s">
        <v>263</v>
      </c>
      <c r="C90" s="6" t="s">
        <v>261</v>
      </c>
      <c r="D90" s="6" t="s">
        <v>264</v>
      </c>
      <c r="E90" s="10" t="s">
        <v>55</v>
      </c>
      <c r="F90" s="10" t="s">
        <v>55</v>
      </c>
      <c r="G90" s="10" t="s">
        <v>55</v>
      </c>
      <c r="H90" s="10" t="s">
        <v>55</v>
      </c>
    </row>
    <row r="91" spans="1:8" ht="50.1" customHeight="1" x14ac:dyDescent="0.15">
      <c r="A91" s="7" t="s">
        <v>259</v>
      </c>
      <c r="B91" s="6" t="s">
        <v>265</v>
      </c>
      <c r="C91" s="6" t="s">
        <v>261</v>
      </c>
      <c r="D91" s="6" t="s">
        <v>153</v>
      </c>
      <c r="E91" s="10" t="s">
        <v>55</v>
      </c>
      <c r="F91" s="10" t="s">
        <v>55</v>
      </c>
      <c r="G91" s="10" t="s">
        <v>55</v>
      </c>
      <c r="H91" s="10" t="s">
        <v>55</v>
      </c>
    </row>
    <row r="92" spans="1:8" ht="24.95" customHeight="1" x14ac:dyDescent="0.15">
      <c r="A92" s="7" t="s">
        <v>266</v>
      </c>
      <c r="B92" s="6" t="s">
        <v>267</v>
      </c>
      <c r="C92" s="6" t="s">
        <v>261</v>
      </c>
      <c r="D92" s="6" t="s">
        <v>268</v>
      </c>
      <c r="E92" s="10" t="s">
        <v>55</v>
      </c>
      <c r="F92" s="10" t="s">
        <v>55</v>
      </c>
      <c r="G92" s="10" t="s">
        <v>55</v>
      </c>
      <c r="H92" s="10" t="s">
        <v>55</v>
      </c>
    </row>
    <row r="93" spans="1:8" ht="24.95" customHeight="1" x14ac:dyDescent="0.15">
      <c r="A93" s="7" t="s">
        <v>269</v>
      </c>
      <c r="B93" s="6" t="s">
        <v>270</v>
      </c>
      <c r="C93" s="6" t="s">
        <v>261</v>
      </c>
      <c r="D93" s="6" t="s">
        <v>271</v>
      </c>
      <c r="E93" s="10" t="s">
        <v>55</v>
      </c>
      <c r="F93" s="10" t="s">
        <v>55</v>
      </c>
      <c r="G93" s="10" t="s">
        <v>55</v>
      </c>
      <c r="H93" s="10" t="s">
        <v>55</v>
      </c>
    </row>
    <row r="94" spans="1:8" ht="24.95" customHeight="1" x14ac:dyDescent="0.15">
      <c r="A94" s="7" t="s">
        <v>272</v>
      </c>
      <c r="B94" s="6" t="s">
        <v>273</v>
      </c>
      <c r="C94" s="6" t="s">
        <v>274</v>
      </c>
      <c r="D94" s="6"/>
      <c r="E94" s="10">
        <v>43568500.329999998</v>
      </c>
      <c r="F94" s="10">
        <v>43568500.329999998</v>
      </c>
      <c r="G94" s="10">
        <v>43568500.329999998</v>
      </c>
      <c r="H94" s="10">
        <v>0</v>
      </c>
    </row>
    <row r="95" spans="1:8" ht="38.1" customHeight="1" x14ac:dyDescent="0.15">
      <c r="A95" s="7" t="s">
        <v>275</v>
      </c>
      <c r="B95" s="6" t="s">
        <v>276</v>
      </c>
      <c r="C95" s="6" t="s">
        <v>274</v>
      </c>
      <c r="D95" s="6"/>
      <c r="E95" s="10">
        <v>31326699.609999999</v>
      </c>
      <c r="F95" s="10">
        <v>31326699.609999999</v>
      </c>
      <c r="G95" s="10">
        <v>31326699.609999999</v>
      </c>
      <c r="H95" s="10">
        <v>0</v>
      </c>
    </row>
    <row r="96" spans="1:8" ht="38.1" customHeight="1" x14ac:dyDescent="0.15">
      <c r="A96" s="7" t="s">
        <v>277</v>
      </c>
      <c r="B96" s="6" t="s">
        <v>278</v>
      </c>
      <c r="C96" s="6" t="s">
        <v>274</v>
      </c>
      <c r="D96" s="6" t="s">
        <v>279</v>
      </c>
      <c r="E96" s="10">
        <v>545920</v>
      </c>
      <c r="F96" s="10">
        <v>545920</v>
      </c>
      <c r="G96" s="10">
        <v>545920</v>
      </c>
      <c r="H96" s="10">
        <v>0</v>
      </c>
    </row>
    <row r="97" spans="1:8" ht="24.95" customHeight="1" x14ac:dyDescent="0.15">
      <c r="A97" s="7" t="s">
        <v>148</v>
      </c>
      <c r="B97" s="6" t="s">
        <v>280</v>
      </c>
      <c r="C97" s="6" t="s">
        <v>274</v>
      </c>
      <c r="D97" s="6" t="s">
        <v>150</v>
      </c>
      <c r="E97" s="10">
        <v>300000</v>
      </c>
      <c r="F97" s="10">
        <v>300000</v>
      </c>
      <c r="G97" s="10">
        <v>300000</v>
      </c>
      <c r="H97" s="10">
        <v>0</v>
      </c>
    </row>
    <row r="98" spans="1:8" ht="50.1" customHeight="1" x14ac:dyDescent="0.15">
      <c r="A98" s="7" t="s">
        <v>281</v>
      </c>
      <c r="B98" s="6" t="s">
        <v>282</v>
      </c>
      <c r="C98" s="6" t="s">
        <v>274</v>
      </c>
      <c r="D98" s="6" t="s">
        <v>283</v>
      </c>
      <c r="E98" s="10">
        <v>1166111.44</v>
      </c>
      <c r="F98" s="10">
        <v>1166111.44</v>
      </c>
      <c r="G98" s="10">
        <v>1166111.44</v>
      </c>
      <c r="H98" s="10">
        <v>0</v>
      </c>
    </row>
    <row r="99" spans="1:8" ht="24.95" customHeight="1" x14ac:dyDescent="0.15">
      <c r="A99" s="7" t="s">
        <v>284</v>
      </c>
      <c r="B99" s="6" t="s">
        <v>285</v>
      </c>
      <c r="C99" s="6" t="s">
        <v>274</v>
      </c>
      <c r="D99" s="6" t="s">
        <v>286</v>
      </c>
      <c r="E99" s="10" t="s">
        <v>55</v>
      </c>
      <c r="F99" s="10" t="s">
        <v>55</v>
      </c>
      <c r="G99" s="10" t="s">
        <v>55</v>
      </c>
      <c r="H99" s="10" t="s">
        <v>55</v>
      </c>
    </row>
    <row r="100" spans="1:8" ht="24.95" customHeight="1" x14ac:dyDescent="0.15">
      <c r="A100" s="7" t="s">
        <v>287</v>
      </c>
      <c r="B100" s="6" t="s">
        <v>288</v>
      </c>
      <c r="C100" s="6" t="s">
        <v>274</v>
      </c>
      <c r="D100" s="6" t="s">
        <v>264</v>
      </c>
      <c r="E100" s="10">
        <v>19469084.34</v>
      </c>
      <c r="F100" s="10">
        <v>19469084.34</v>
      </c>
      <c r="G100" s="10">
        <v>19469084.34</v>
      </c>
      <c r="H100" s="10">
        <v>0</v>
      </c>
    </row>
    <row r="101" spans="1:8" ht="24.95" customHeight="1" x14ac:dyDescent="0.15">
      <c r="A101" s="7" t="s">
        <v>289</v>
      </c>
      <c r="B101" s="6" t="s">
        <v>290</v>
      </c>
      <c r="C101" s="6" t="s">
        <v>274</v>
      </c>
      <c r="D101" s="6" t="s">
        <v>153</v>
      </c>
      <c r="E101" s="10">
        <v>9826583.8300000001</v>
      </c>
      <c r="F101" s="10">
        <v>9826583.8300000001</v>
      </c>
      <c r="G101" s="10">
        <v>9826583.8300000001</v>
      </c>
      <c r="H101" s="10">
        <v>0</v>
      </c>
    </row>
    <row r="102" spans="1:8" ht="24.95" customHeight="1" x14ac:dyDescent="0.15">
      <c r="A102" s="7" t="s">
        <v>291</v>
      </c>
      <c r="B102" s="6" t="s">
        <v>292</v>
      </c>
      <c r="C102" s="6" t="s">
        <v>274</v>
      </c>
      <c r="D102" s="6" t="s">
        <v>293</v>
      </c>
      <c r="E102" s="10">
        <v>19000</v>
      </c>
      <c r="F102" s="10">
        <v>19000</v>
      </c>
      <c r="G102" s="10">
        <v>19000</v>
      </c>
      <c r="H102" s="10">
        <v>0</v>
      </c>
    </row>
    <row r="103" spans="1:8" ht="38.1" customHeight="1" x14ac:dyDescent="0.15">
      <c r="A103" s="7" t="s">
        <v>294</v>
      </c>
      <c r="B103" s="6" t="s">
        <v>295</v>
      </c>
      <c r="C103" s="6" t="s">
        <v>274</v>
      </c>
      <c r="D103" s="6"/>
      <c r="E103" s="10">
        <v>12241800.720000001</v>
      </c>
      <c r="F103" s="10">
        <v>12241800.720000001</v>
      </c>
      <c r="G103" s="10">
        <v>12241800.720000001</v>
      </c>
      <c r="H103" s="10">
        <v>0</v>
      </c>
    </row>
    <row r="104" spans="1:8" ht="38.1" customHeight="1" x14ac:dyDescent="0.15">
      <c r="A104" s="7" t="s">
        <v>296</v>
      </c>
      <c r="B104" s="6" t="s">
        <v>297</v>
      </c>
      <c r="C104" s="6" t="s">
        <v>274</v>
      </c>
      <c r="D104" s="6" t="s">
        <v>298</v>
      </c>
      <c r="E104" s="10" t="s">
        <v>55</v>
      </c>
      <c r="F104" s="10" t="s">
        <v>55</v>
      </c>
      <c r="G104" s="10" t="s">
        <v>55</v>
      </c>
      <c r="H104" s="10" t="s">
        <v>55</v>
      </c>
    </row>
    <row r="105" spans="1:8" ht="24.95" customHeight="1" x14ac:dyDescent="0.15">
      <c r="A105" s="7" t="s">
        <v>299</v>
      </c>
      <c r="B105" s="6" t="s">
        <v>300</v>
      </c>
      <c r="C105" s="6" t="s">
        <v>274</v>
      </c>
      <c r="D105" s="6" t="s">
        <v>179</v>
      </c>
      <c r="E105" s="10" t="s">
        <v>55</v>
      </c>
      <c r="F105" s="10" t="s">
        <v>55</v>
      </c>
      <c r="G105" s="10" t="s">
        <v>55</v>
      </c>
      <c r="H105" s="10" t="s">
        <v>55</v>
      </c>
    </row>
    <row r="106" spans="1:8" ht="24.95" customHeight="1" x14ac:dyDescent="0.15">
      <c r="A106" s="7" t="s">
        <v>301</v>
      </c>
      <c r="B106" s="6" t="s">
        <v>302</v>
      </c>
      <c r="C106" s="6" t="s">
        <v>274</v>
      </c>
      <c r="D106" s="6" t="s">
        <v>303</v>
      </c>
      <c r="E106" s="10" t="s">
        <v>55</v>
      </c>
      <c r="F106" s="10" t="s">
        <v>55</v>
      </c>
      <c r="G106" s="10" t="s">
        <v>55</v>
      </c>
      <c r="H106" s="10" t="s">
        <v>55</v>
      </c>
    </row>
    <row r="107" spans="1:8" ht="50.1" customHeight="1" x14ac:dyDescent="0.15">
      <c r="A107" s="7" t="s">
        <v>304</v>
      </c>
      <c r="B107" s="6" t="s">
        <v>305</v>
      </c>
      <c r="C107" s="6" t="s">
        <v>274</v>
      </c>
      <c r="D107" s="6" t="s">
        <v>306</v>
      </c>
      <c r="E107" s="10">
        <v>160000</v>
      </c>
      <c r="F107" s="10">
        <v>160000</v>
      </c>
      <c r="G107" s="10">
        <v>160000</v>
      </c>
      <c r="H107" s="10">
        <v>0</v>
      </c>
    </row>
    <row r="108" spans="1:8" ht="24.95" customHeight="1" x14ac:dyDescent="0.15">
      <c r="A108" s="7" t="s">
        <v>307</v>
      </c>
      <c r="B108" s="6" t="s">
        <v>308</v>
      </c>
      <c r="C108" s="6" t="s">
        <v>274</v>
      </c>
      <c r="D108" s="6" t="s">
        <v>309</v>
      </c>
      <c r="E108" s="10" t="s">
        <v>55</v>
      </c>
      <c r="F108" s="10" t="s">
        <v>55</v>
      </c>
      <c r="G108" s="10" t="s">
        <v>55</v>
      </c>
      <c r="H108" s="10" t="s">
        <v>55</v>
      </c>
    </row>
    <row r="109" spans="1:8" ht="24.95" customHeight="1" x14ac:dyDescent="0.15">
      <c r="A109" s="7" t="s">
        <v>310</v>
      </c>
      <c r="B109" s="6" t="s">
        <v>311</v>
      </c>
      <c r="C109" s="6" t="s">
        <v>274</v>
      </c>
      <c r="D109" s="6" t="s">
        <v>312</v>
      </c>
      <c r="E109" s="10">
        <v>717510</v>
      </c>
      <c r="F109" s="10">
        <v>717510</v>
      </c>
      <c r="G109" s="10">
        <v>717510</v>
      </c>
      <c r="H109" s="10">
        <v>0</v>
      </c>
    </row>
    <row r="110" spans="1:8" ht="24.95" customHeight="1" x14ac:dyDescent="0.15">
      <c r="A110" s="7" t="s">
        <v>313</v>
      </c>
      <c r="B110" s="6" t="s">
        <v>314</v>
      </c>
      <c r="C110" s="6" t="s">
        <v>274</v>
      </c>
      <c r="D110" s="6" t="s">
        <v>271</v>
      </c>
      <c r="E110" s="10">
        <v>2305000</v>
      </c>
      <c r="F110" s="10">
        <v>2305000</v>
      </c>
      <c r="G110" s="10">
        <v>2305000</v>
      </c>
      <c r="H110" s="10">
        <v>0</v>
      </c>
    </row>
    <row r="111" spans="1:8" ht="24.95" customHeight="1" x14ac:dyDescent="0.15">
      <c r="A111" s="7" t="s">
        <v>315</v>
      </c>
      <c r="B111" s="6" t="s">
        <v>316</v>
      </c>
      <c r="C111" s="6" t="s">
        <v>274</v>
      </c>
      <c r="D111" s="6" t="s">
        <v>317</v>
      </c>
      <c r="E111" s="10">
        <v>500000</v>
      </c>
      <c r="F111" s="10">
        <v>500000</v>
      </c>
      <c r="G111" s="10">
        <v>500000</v>
      </c>
      <c r="H111" s="10">
        <v>0</v>
      </c>
    </row>
    <row r="112" spans="1:8" ht="24.95" customHeight="1" x14ac:dyDescent="0.15">
      <c r="A112" s="7" t="s">
        <v>318</v>
      </c>
      <c r="B112" s="6" t="s">
        <v>319</v>
      </c>
      <c r="C112" s="6" t="s">
        <v>274</v>
      </c>
      <c r="D112" s="6" t="s">
        <v>320</v>
      </c>
      <c r="E112" s="10">
        <v>8129290.7199999997</v>
      </c>
      <c r="F112" s="10">
        <v>8129290.7199999997</v>
      </c>
      <c r="G112" s="10">
        <v>8129290.7199999997</v>
      </c>
      <c r="H112" s="10">
        <v>0</v>
      </c>
    </row>
    <row r="113" spans="1:8" ht="50.1" customHeight="1" x14ac:dyDescent="0.15">
      <c r="A113" s="7" t="s">
        <v>321</v>
      </c>
      <c r="B113" s="6" t="s">
        <v>322</v>
      </c>
      <c r="C113" s="6" t="s">
        <v>274</v>
      </c>
      <c r="D113" s="6" t="s">
        <v>268</v>
      </c>
      <c r="E113" s="10" t="s">
        <v>55</v>
      </c>
      <c r="F113" s="10" t="s">
        <v>55</v>
      </c>
      <c r="G113" s="10" t="s">
        <v>55</v>
      </c>
      <c r="H113" s="10" t="s">
        <v>55</v>
      </c>
    </row>
    <row r="114" spans="1:8" ht="63" customHeight="1" x14ac:dyDescent="0.15">
      <c r="A114" s="7" t="s">
        <v>323</v>
      </c>
      <c r="B114" s="6" t="s">
        <v>324</v>
      </c>
      <c r="C114" s="6" t="s">
        <v>274</v>
      </c>
      <c r="D114" s="6" t="s">
        <v>325</v>
      </c>
      <c r="E114" s="10">
        <v>430000</v>
      </c>
      <c r="F114" s="10">
        <v>430000</v>
      </c>
      <c r="G114" s="10">
        <v>430000</v>
      </c>
      <c r="H114" s="10">
        <v>0</v>
      </c>
    </row>
    <row r="115" spans="1:8" ht="75" customHeight="1" x14ac:dyDescent="0.15">
      <c r="A115" s="7" t="s">
        <v>326</v>
      </c>
      <c r="B115" s="6" t="s">
        <v>327</v>
      </c>
      <c r="C115" s="6" t="s">
        <v>274</v>
      </c>
      <c r="D115" s="6" t="s">
        <v>328</v>
      </c>
      <c r="E115" s="10" t="s">
        <v>55</v>
      </c>
      <c r="F115" s="10" t="s">
        <v>55</v>
      </c>
      <c r="G115" s="10" t="s">
        <v>55</v>
      </c>
      <c r="H115" s="10" t="s">
        <v>55</v>
      </c>
    </row>
    <row r="116" spans="1:8" ht="87.95" customHeight="1" x14ac:dyDescent="0.15">
      <c r="A116" s="7" t="s">
        <v>329</v>
      </c>
      <c r="B116" s="6" t="s">
        <v>330</v>
      </c>
      <c r="C116" s="6" t="s">
        <v>331</v>
      </c>
      <c r="D116" s="6"/>
      <c r="E116" s="10" t="s">
        <v>55</v>
      </c>
      <c r="F116" s="10" t="s">
        <v>55</v>
      </c>
      <c r="G116" s="10" t="s">
        <v>55</v>
      </c>
      <c r="H116" s="10" t="s">
        <v>55</v>
      </c>
    </row>
    <row r="117" spans="1:8" ht="24.95" customHeight="1" x14ac:dyDescent="0.15">
      <c r="A117" s="7" t="s">
        <v>332</v>
      </c>
      <c r="B117" s="6" t="s">
        <v>333</v>
      </c>
      <c r="C117" s="6" t="s">
        <v>334</v>
      </c>
      <c r="D117" s="6" t="s">
        <v>283</v>
      </c>
      <c r="E117" s="10">
        <v>8986064.0600000005</v>
      </c>
      <c r="F117" s="10">
        <v>8986064.0600000005</v>
      </c>
      <c r="G117" s="10">
        <v>8986064.0600000005</v>
      </c>
      <c r="H117" s="10">
        <v>0</v>
      </c>
    </row>
    <row r="118" spans="1:8" ht="50.1" customHeight="1" x14ac:dyDescent="0.15">
      <c r="A118" s="7" t="s">
        <v>335</v>
      </c>
      <c r="B118" s="6" t="s">
        <v>336</v>
      </c>
      <c r="C118" s="6" t="s">
        <v>337</v>
      </c>
      <c r="D118" s="6"/>
      <c r="E118" s="10" t="s">
        <v>55</v>
      </c>
      <c r="F118" s="10" t="s">
        <v>55</v>
      </c>
      <c r="G118" s="10" t="s">
        <v>55</v>
      </c>
      <c r="H118" s="10" t="s">
        <v>55</v>
      </c>
    </row>
    <row r="119" spans="1:8" ht="63" customHeight="1" x14ac:dyDescent="0.15">
      <c r="A119" s="7" t="s">
        <v>338</v>
      </c>
      <c r="B119" s="6" t="s">
        <v>339</v>
      </c>
      <c r="C119" s="6" t="s">
        <v>340</v>
      </c>
      <c r="D119" s="6"/>
      <c r="E119" s="10" t="s">
        <v>55</v>
      </c>
      <c r="F119" s="10" t="s">
        <v>55</v>
      </c>
      <c r="G119" s="10" t="s">
        <v>55</v>
      </c>
      <c r="H119" s="10" t="s">
        <v>55</v>
      </c>
    </row>
    <row r="120" spans="1:8" ht="50.1" customHeight="1" x14ac:dyDescent="0.15">
      <c r="A120" s="7" t="s">
        <v>341</v>
      </c>
      <c r="B120" s="6" t="s">
        <v>342</v>
      </c>
      <c r="C120" s="6" t="s">
        <v>343</v>
      </c>
      <c r="D120" s="6"/>
      <c r="E120" s="10" t="s">
        <v>55</v>
      </c>
      <c r="F120" s="10" t="s">
        <v>55</v>
      </c>
      <c r="G120" s="10" t="s">
        <v>55</v>
      </c>
      <c r="H120" s="10" t="s">
        <v>55</v>
      </c>
    </row>
    <row r="121" spans="1:8" ht="24.95" customHeight="1" x14ac:dyDescent="0.15">
      <c r="A121" s="7" t="s">
        <v>344</v>
      </c>
      <c r="B121" s="6" t="s">
        <v>345</v>
      </c>
      <c r="C121" s="6" t="s">
        <v>346</v>
      </c>
      <c r="D121" s="6"/>
      <c r="E121" s="10" t="s">
        <v>55</v>
      </c>
      <c r="F121" s="10" t="s">
        <v>55</v>
      </c>
      <c r="G121" s="10" t="s">
        <v>55</v>
      </c>
      <c r="H121" s="10" t="s">
        <v>55</v>
      </c>
    </row>
    <row r="122" spans="1:8" ht="38.1" customHeight="1" x14ac:dyDescent="0.15">
      <c r="A122" s="7" t="s">
        <v>347</v>
      </c>
      <c r="B122" s="6" t="s">
        <v>348</v>
      </c>
      <c r="C122" s="6"/>
      <c r="D122" s="6"/>
      <c r="E122" s="10" t="s">
        <v>55</v>
      </c>
      <c r="F122" s="10" t="s">
        <v>55</v>
      </c>
      <c r="G122" s="10" t="s">
        <v>55</v>
      </c>
      <c r="H122" s="10" t="s">
        <v>55</v>
      </c>
    </row>
    <row r="123" spans="1:8" ht="24.95" customHeight="1" x14ac:dyDescent="0.15">
      <c r="A123" s="7" t="s">
        <v>349</v>
      </c>
      <c r="B123" s="6" t="s">
        <v>350</v>
      </c>
      <c r="C123" s="6"/>
      <c r="D123" s="6"/>
      <c r="E123" s="10" t="s">
        <v>55</v>
      </c>
      <c r="F123" s="10" t="s">
        <v>55</v>
      </c>
      <c r="G123" s="10" t="s">
        <v>55</v>
      </c>
      <c r="H123" s="10" t="s">
        <v>55</v>
      </c>
    </row>
    <row r="124" spans="1:8" ht="24.95" customHeight="1" x14ac:dyDescent="0.15">
      <c r="A124" s="7" t="s">
        <v>351</v>
      </c>
      <c r="B124" s="6" t="s">
        <v>352</v>
      </c>
      <c r="C124" s="6"/>
      <c r="D124" s="6"/>
      <c r="E124" s="10" t="s">
        <v>55</v>
      </c>
      <c r="F124" s="10" t="s">
        <v>55</v>
      </c>
      <c r="G124" s="10" t="s">
        <v>55</v>
      </c>
      <c r="H124" s="10" t="s">
        <v>55</v>
      </c>
    </row>
    <row r="125" spans="1:8" ht="24.95" customHeight="1" x14ac:dyDescent="0.15">
      <c r="A125" s="7" t="s">
        <v>353</v>
      </c>
      <c r="B125" s="6" t="s">
        <v>354</v>
      </c>
      <c r="C125" s="6" t="s">
        <v>54</v>
      </c>
      <c r="D125" s="6"/>
      <c r="E125" s="10" t="s">
        <v>55</v>
      </c>
      <c r="F125" s="10" t="s">
        <v>55</v>
      </c>
      <c r="G125" s="10" t="s">
        <v>55</v>
      </c>
      <c r="H125" s="10" t="s">
        <v>55</v>
      </c>
    </row>
    <row r="126" spans="1:8" ht="38.1" customHeight="1" x14ac:dyDescent="0.15">
      <c r="A126" s="7" t="s">
        <v>355</v>
      </c>
      <c r="B126" s="6" t="s">
        <v>356</v>
      </c>
      <c r="C126" s="6" t="s">
        <v>357</v>
      </c>
      <c r="D126" s="6"/>
      <c r="E126" s="10" t="s">
        <v>55</v>
      </c>
      <c r="F126" s="10" t="s">
        <v>55</v>
      </c>
      <c r="G126" s="10" t="s">
        <v>55</v>
      </c>
      <c r="H126" s="10" t="s">
        <v>55</v>
      </c>
    </row>
    <row r="127" spans="1:8" ht="24.95" customHeight="1" x14ac:dyDescent="0.15">
      <c r="A127" s="7" t="s">
        <v>358</v>
      </c>
      <c r="B127" s="6" t="s">
        <v>359</v>
      </c>
      <c r="C127" s="6" t="s">
        <v>357</v>
      </c>
      <c r="D127" s="6"/>
      <c r="E127" s="10" t="s">
        <v>55</v>
      </c>
      <c r="F127" s="10" t="s">
        <v>55</v>
      </c>
      <c r="G127" s="10" t="s">
        <v>55</v>
      </c>
      <c r="H127" s="10" t="s">
        <v>55</v>
      </c>
    </row>
  </sheetData>
  <sheetProtection password="C213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scale="82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7"/>
  <sheetViews>
    <sheetView workbookViewId="0"/>
  </sheetViews>
  <sheetFormatPr defaultRowHeight="10.5" x14ac:dyDescent="0.15"/>
  <cols>
    <col min="1" max="1" width="57.28515625" customWidth="1"/>
    <col min="2" max="4" width="11.42578125" customWidth="1"/>
    <col min="5" max="11" width="22.85546875" customWidth="1"/>
  </cols>
  <sheetData>
    <row r="1" spans="1:11" ht="15" customHeight="1" x14ac:dyDescent="0.15"/>
    <row r="2" spans="1:11" ht="24.95" customHeight="1" x14ac:dyDescent="0.15">
      <c r="A2" s="14" t="s">
        <v>360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15"/>
    <row r="4" spans="1:11" ht="39.950000000000003" customHeight="1" x14ac:dyDescent="0.15">
      <c r="A4" s="19" t="s">
        <v>43</v>
      </c>
      <c r="B4" s="19" t="s">
        <v>44</v>
      </c>
      <c r="C4" s="19" t="s">
        <v>45</v>
      </c>
      <c r="D4" s="19" t="s">
        <v>361</v>
      </c>
      <c r="E4" s="19" t="s">
        <v>47</v>
      </c>
      <c r="F4" s="19"/>
      <c r="G4" s="19"/>
      <c r="H4" s="19"/>
      <c r="I4" s="19"/>
      <c r="J4" s="19"/>
      <c r="K4" s="19"/>
    </row>
    <row r="5" spans="1:11" ht="99.95" customHeight="1" x14ac:dyDescent="0.15">
      <c r="A5" s="19"/>
      <c r="B5" s="19"/>
      <c r="C5" s="19"/>
      <c r="D5" s="19"/>
      <c r="E5" s="6" t="s">
        <v>48</v>
      </c>
      <c r="F5" s="6" t="s">
        <v>362</v>
      </c>
      <c r="G5" s="6" t="s">
        <v>363</v>
      </c>
      <c r="H5" s="6" t="s">
        <v>364</v>
      </c>
      <c r="I5" s="6" t="s">
        <v>49</v>
      </c>
      <c r="J5" s="6" t="s">
        <v>50</v>
      </c>
      <c r="K5" s="6" t="s">
        <v>365</v>
      </c>
    </row>
    <row r="6" spans="1:11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</row>
    <row r="7" spans="1:11" ht="24.95" customHeight="1" x14ac:dyDescent="0.15">
      <c r="A7" s="7" t="s">
        <v>52</v>
      </c>
      <c r="B7" s="6" t="s">
        <v>53</v>
      </c>
      <c r="C7" s="6" t="s">
        <v>54</v>
      </c>
      <c r="D7" s="6" t="s">
        <v>54</v>
      </c>
      <c r="E7" s="10" t="s">
        <v>55</v>
      </c>
      <c r="F7" s="10" t="s">
        <v>55</v>
      </c>
      <c r="G7" s="10" t="s">
        <v>55</v>
      </c>
      <c r="H7" s="10">
        <v>0</v>
      </c>
      <c r="I7" s="10" t="s">
        <v>55</v>
      </c>
      <c r="J7" s="10" t="s">
        <v>55</v>
      </c>
      <c r="K7" s="10" t="s">
        <v>55</v>
      </c>
    </row>
    <row r="8" spans="1:11" ht="24.95" customHeight="1" x14ac:dyDescent="0.15">
      <c r="A8" s="7" t="s">
        <v>56</v>
      </c>
      <c r="B8" s="6" t="s">
        <v>57</v>
      </c>
      <c r="C8" s="6" t="s">
        <v>54</v>
      </c>
      <c r="D8" s="6" t="s">
        <v>54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</row>
    <row r="9" spans="1:11" ht="24.95" customHeight="1" x14ac:dyDescent="0.15">
      <c r="A9" s="7" t="s">
        <v>58</v>
      </c>
      <c r="B9" s="6" t="s">
        <v>59</v>
      </c>
      <c r="C9" s="6"/>
      <c r="D9" s="6"/>
      <c r="E9" s="10">
        <v>203421656.30000001</v>
      </c>
      <c r="F9" s="10">
        <v>150807656.30000001</v>
      </c>
      <c r="G9" s="10" t="s">
        <v>55</v>
      </c>
      <c r="H9" s="10">
        <v>52614000</v>
      </c>
      <c r="I9" s="10">
        <v>203421656.30000001</v>
      </c>
      <c r="J9" s="10">
        <v>203421656.30000001</v>
      </c>
      <c r="K9" s="10">
        <v>0</v>
      </c>
    </row>
    <row r="10" spans="1:11" ht="38.1" customHeight="1" x14ac:dyDescent="0.15">
      <c r="A10" s="7" t="s">
        <v>60</v>
      </c>
      <c r="B10" s="6" t="s">
        <v>61</v>
      </c>
      <c r="C10" s="6" t="s">
        <v>62</v>
      </c>
      <c r="D10" s="6"/>
      <c r="E10" s="10" t="s">
        <v>55</v>
      </c>
      <c r="F10" s="10" t="s">
        <v>55</v>
      </c>
      <c r="G10" s="10" t="s">
        <v>55</v>
      </c>
      <c r="H10" s="10">
        <v>0</v>
      </c>
      <c r="I10" s="10" t="s">
        <v>55</v>
      </c>
      <c r="J10" s="10" t="s">
        <v>55</v>
      </c>
      <c r="K10" s="10" t="s">
        <v>55</v>
      </c>
    </row>
    <row r="11" spans="1:11" ht="24.95" customHeight="1" x14ac:dyDescent="0.15">
      <c r="A11" s="7" t="s">
        <v>63</v>
      </c>
      <c r="B11" s="6" t="s">
        <v>64</v>
      </c>
      <c r="C11" s="6" t="s">
        <v>62</v>
      </c>
      <c r="D11" s="6" t="s">
        <v>65</v>
      </c>
      <c r="E11" s="10" t="s">
        <v>55</v>
      </c>
      <c r="F11" s="10" t="s">
        <v>55</v>
      </c>
      <c r="G11" s="10" t="s">
        <v>55</v>
      </c>
      <c r="H11" s="10">
        <v>0</v>
      </c>
      <c r="I11" s="10" t="s">
        <v>55</v>
      </c>
      <c r="J11" s="10" t="s">
        <v>55</v>
      </c>
      <c r="K11" s="10" t="s">
        <v>55</v>
      </c>
    </row>
    <row r="12" spans="1:11" ht="24.95" customHeight="1" x14ac:dyDescent="0.15">
      <c r="A12" s="7" t="s">
        <v>66</v>
      </c>
      <c r="B12" s="6" t="s">
        <v>67</v>
      </c>
      <c r="C12" s="6" t="s">
        <v>62</v>
      </c>
      <c r="D12" s="6" t="s">
        <v>68</v>
      </c>
      <c r="E12" s="10" t="s">
        <v>55</v>
      </c>
      <c r="F12" s="10" t="s">
        <v>55</v>
      </c>
      <c r="G12" s="10" t="s">
        <v>55</v>
      </c>
      <c r="H12" s="10">
        <v>0</v>
      </c>
      <c r="I12" s="10" t="s">
        <v>55</v>
      </c>
      <c r="J12" s="10" t="s">
        <v>55</v>
      </c>
      <c r="K12" s="10" t="s">
        <v>55</v>
      </c>
    </row>
    <row r="13" spans="1:11" ht="50.1" customHeight="1" x14ac:dyDescent="0.15">
      <c r="A13" s="7" t="s">
        <v>69</v>
      </c>
      <c r="B13" s="6" t="s">
        <v>70</v>
      </c>
      <c r="C13" s="6" t="s">
        <v>71</v>
      </c>
      <c r="D13" s="6"/>
      <c r="E13" s="10">
        <v>203421656.30000001</v>
      </c>
      <c r="F13" s="10">
        <v>150807656.30000001</v>
      </c>
      <c r="G13" s="10" t="s">
        <v>55</v>
      </c>
      <c r="H13" s="10">
        <v>52614000</v>
      </c>
      <c r="I13" s="10">
        <v>203421656.30000001</v>
      </c>
      <c r="J13" s="10">
        <v>203421656.30000001</v>
      </c>
      <c r="K13" s="10">
        <v>0</v>
      </c>
    </row>
    <row r="14" spans="1:11" ht="87.95" customHeight="1" x14ac:dyDescent="0.15">
      <c r="A14" s="7" t="s">
        <v>72</v>
      </c>
      <c r="B14" s="6" t="s">
        <v>73</v>
      </c>
      <c r="C14" s="6" t="s">
        <v>71</v>
      </c>
      <c r="D14" s="6" t="s">
        <v>74</v>
      </c>
      <c r="E14" s="10">
        <v>150807656.30000001</v>
      </c>
      <c r="F14" s="10">
        <v>150807656.30000001</v>
      </c>
      <c r="G14" s="10" t="s">
        <v>55</v>
      </c>
      <c r="H14" s="10">
        <v>0</v>
      </c>
      <c r="I14" s="10">
        <v>150807656.30000001</v>
      </c>
      <c r="J14" s="10">
        <v>150807656.30000001</v>
      </c>
      <c r="K14" s="10">
        <v>0</v>
      </c>
    </row>
    <row r="15" spans="1:11" ht="50.1" customHeight="1" x14ac:dyDescent="0.15">
      <c r="A15" s="7" t="s">
        <v>75</v>
      </c>
      <c r="B15" s="6" t="s">
        <v>76</v>
      </c>
      <c r="C15" s="6" t="s">
        <v>71</v>
      </c>
      <c r="D15" s="6" t="s">
        <v>77</v>
      </c>
      <c r="E15" s="10" t="s">
        <v>55</v>
      </c>
      <c r="F15" s="10" t="s">
        <v>55</v>
      </c>
      <c r="G15" s="10" t="s">
        <v>55</v>
      </c>
      <c r="H15" s="10">
        <v>0</v>
      </c>
      <c r="I15" s="10" t="s">
        <v>55</v>
      </c>
      <c r="J15" s="10" t="s">
        <v>55</v>
      </c>
      <c r="K15" s="10" t="s">
        <v>55</v>
      </c>
    </row>
    <row r="16" spans="1:11" ht="50.1" customHeight="1" x14ac:dyDescent="0.15">
      <c r="A16" s="7" t="s">
        <v>78</v>
      </c>
      <c r="B16" s="6" t="s">
        <v>79</v>
      </c>
      <c r="C16" s="6" t="s">
        <v>80</v>
      </c>
      <c r="D16" s="6"/>
      <c r="E16" s="10" t="s">
        <v>55</v>
      </c>
      <c r="F16" s="10" t="s">
        <v>55</v>
      </c>
      <c r="G16" s="10" t="s">
        <v>55</v>
      </c>
      <c r="H16" s="10">
        <v>0</v>
      </c>
      <c r="I16" s="10" t="s">
        <v>55</v>
      </c>
      <c r="J16" s="10" t="s">
        <v>55</v>
      </c>
      <c r="K16" s="10" t="s">
        <v>55</v>
      </c>
    </row>
    <row r="17" spans="1:11" ht="38.1" customHeight="1" x14ac:dyDescent="0.15">
      <c r="A17" s="7" t="s">
        <v>81</v>
      </c>
      <c r="B17" s="6" t="s">
        <v>82</v>
      </c>
      <c r="C17" s="6" t="s">
        <v>80</v>
      </c>
      <c r="D17" s="6" t="s">
        <v>83</v>
      </c>
      <c r="E17" s="10" t="s">
        <v>55</v>
      </c>
      <c r="F17" s="10" t="s">
        <v>55</v>
      </c>
      <c r="G17" s="10" t="s">
        <v>55</v>
      </c>
      <c r="H17" s="10">
        <v>0</v>
      </c>
      <c r="I17" s="10" t="s">
        <v>55</v>
      </c>
      <c r="J17" s="10" t="s">
        <v>55</v>
      </c>
      <c r="K17" s="10" t="s">
        <v>55</v>
      </c>
    </row>
    <row r="18" spans="1:11" ht="24.95" customHeight="1" x14ac:dyDescent="0.15">
      <c r="A18" s="7" t="s">
        <v>84</v>
      </c>
      <c r="B18" s="6" t="s">
        <v>85</v>
      </c>
      <c r="C18" s="6" t="s">
        <v>86</v>
      </c>
      <c r="D18" s="6"/>
      <c r="E18" s="10" t="s">
        <v>55</v>
      </c>
      <c r="F18" s="10" t="s">
        <v>55</v>
      </c>
      <c r="G18" s="10" t="s">
        <v>55</v>
      </c>
      <c r="H18" s="10">
        <v>0</v>
      </c>
      <c r="I18" s="10" t="s">
        <v>55</v>
      </c>
      <c r="J18" s="10" t="s">
        <v>55</v>
      </c>
      <c r="K18" s="10" t="s">
        <v>55</v>
      </c>
    </row>
    <row r="19" spans="1:11" ht="38.1" customHeight="1" x14ac:dyDescent="0.15">
      <c r="A19" s="7" t="s">
        <v>87</v>
      </c>
      <c r="B19" s="6" t="s">
        <v>88</v>
      </c>
      <c r="C19" s="6" t="s">
        <v>86</v>
      </c>
      <c r="D19" s="6"/>
      <c r="E19" s="10" t="s">
        <v>55</v>
      </c>
      <c r="F19" s="10" t="s">
        <v>55</v>
      </c>
      <c r="G19" s="10" t="s">
        <v>55</v>
      </c>
      <c r="H19" s="10">
        <v>0</v>
      </c>
      <c r="I19" s="10" t="s">
        <v>55</v>
      </c>
      <c r="J19" s="10" t="s">
        <v>55</v>
      </c>
      <c r="K19" s="10" t="s">
        <v>55</v>
      </c>
    </row>
    <row r="20" spans="1:11" ht="24.95" customHeight="1" x14ac:dyDescent="0.15">
      <c r="A20" s="7" t="s">
        <v>89</v>
      </c>
      <c r="B20" s="6" t="s">
        <v>90</v>
      </c>
      <c r="C20" s="6" t="s">
        <v>86</v>
      </c>
      <c r="D20" s="6"/>
      <c r="E20" s="10" t="s">
        <v>55</v>
      </c>
      <c r="F20" s="10" t="s">
        <v>55</v>
      </c>
      <c r="G20" s="10" t="s">
        <v>55</v>
      </c>
      <c r="H20" s="10">
        <v>0</v>
      </c>
      <c r="I20" s="10" t="s">
        <v>55</v>
      </c>
      <c r="J20" s="10" t="s">
        <v>55</v>
      </c>
      <c r="K20" s="10" t="s">
        <v>55</v>
      </c>
    </row>
    <row r="21" spans="1:11" ht="24.95" customHeight="1" x14ac:dyDescent="0.15">
      <c r="A21" s="7" t="s">
        <v>91</v>
      </c>
      <c r="B21" s="6" t="s">
        <v>92</v>
      </c>
      <c r="C21" s="6" t="s">
        <v>86</v>
      </c>
      <c r="D21" s="6"/>
      <c r="E21" s="10" t="s">
        <v>55</v>
      </c>
      <c r="F21" s="10" t="s">
        <v>55</v>
      </c>
      <c r="G21" s="10" t="s">
        <v>55</v>
      </c>
      <c r="H21" s="10">
        <v>0</v>
      </c>
      <c r="I21" s="10" t="s">
        <v>55</v>
      </c>
      <c r="J21" s="10" t="s">
        <v>55</v>
      </c>
      <c r="K21" s="10" t="s">
        <v>55</v>
      </c>
    </row>
    <row r="22" spans="1:11" ht="24.95" customHeight="1" x14ac:dyDescent="0.15">
      <c r="A22" s="7" t="s">
        <v>93</v>
      </c>
      <c r="B22" s="6" t="s">
        <v>94</v>
      </c>
      <c r="C22" s="6" t="s">
        <v>86</v>
      </c>
      <c r="D22" s="6"/>
      <c r="E22" s="10" t="s">
        <v>55</v>
      </c>
      <c r="F22" s="10" t="s">
        <v>55</v>
      </c>
      <c r="G22" s="10" t="s">
        <v>55</v>
      </c>
      <c r="H22" s="10">
        <v>0</v>
      </c>
      <c r="I22" s="10" t="s">
        <v>55</v>
      </c>
      <c r="J22" s="10" t="s">
        <v>55</v>
      </c>
      <c r="K22" s="10" t="s">
        <v>55</v>
      </c>
    </row>
    <row r="23" spans="1:11" ht="24.95" customHeight="1" x14ac:dyDescent="0.15">
      <c r="A23" s="7" t="s">
        <v>95</v>
      </c>
      <c r="B23" s="6" t="s">
        <v>96</v>
      </c>
      <c r="C23" s="6" t="s">
        <v>97</v>
      </c>
      <c r="D23" s="6"/>
      <c r="E23" s="10" t="s">
        <v>55</v>
      </c>
      <c r="F23" s="10" t="s">
        <v>55</v>
      </c>
      <c r="G23" s="10" t="s">
        <v>55</v>
      </c>
      <c r="H23" s="10">
        <v>0</v>
      </c>
      <c r="I23" s="10" t="s">
        <v>55</v>
      </c>
      <c r="J23" s="10" t="s">
        <v>55</v>
      </c>
      <c r="K23" s="10" t="s">
        <v>55</v>
      </c>
    </row>
    <row r="24" spans="1:11" ht="24.95" customHeight="1" x14ac:dyDescent="0.15">
      <c r="A24" s="7" t="s">
        <v>98</v>
      </c>
      <c r="B24" s="6" t="s">
        <v>99</v>
      </c>
      <c r="C24" s="6" t="s">
        <v>97</v>
      </c>
      <c r="D24" s="6"/>
      <c r="E24" s="10" t="s">
        <v>55</v>
      </c>
      <c r="F24" s="10" t="s">
        <v>55</v>
      </c>
      <c r="G24" s="10" t="s">
        <v>55</v>
      </c>
      <c r="H24" s="10">
        <v>0</v>
      </c>
      <c r="I24" s="10" t="s">
        <v>55</v>
      </c>
      <c r="J24" s="10" t="s">
        <v>55</v>
      </c>
      <c r="K24" s="10" t="s">
        <v>55</v>
      </c>
    </row>
    <row r="25" spans="1:11" ht="24.95" customHeight="1" x14ac:dyDescent="0.15">
      <c r="A25" s="7" t="s">
        <v>100</v>
      </c>
      <c r="B25" s="6" t="s">
        <v>101</v>
      </c>
      <c r="C25" s="6" t="s">
        <v>54</v>
      </c>
      <c r="D25" s="6"/>
      <c r="E25" s="10" t="s">
        <v>55</v>
      </c>
      <c r="F25" s="10" t="s">
        <v>55</v>
      </c>
      <c r="G25" s="10" t="s">
        <v>55</v>
      </c>
      <c r="H25" s="10">
        <v>0</v>
      </c>
      <c r="I25" s="10" t="s">
        <v>55</v>
      </c>
      <c r="J25" s="10" t="s">
        <v>55</v>
      </c>
      <c r="K25" s="10" t="s">
        <v>55</v>
      </c>
    </row>
    <row r="26" spans="1:11" ht="24.95" customHeight="1" x14ac:dyDescent="0.15">
      <c r="A26" s="7" t="s">
        <v>102</v>
      </c>
      <c r="B26" s="6" t="s">
        <v>103</v>
      </c>
      <c r="C26" s="6" t="s">
        <v>54</v>
      </c>
      <c r="D26" s="6"/>
      <c r="E26" s="10" t="s">
        <v>55</v>
      </c>
      <c r="F26" s="10" t="s">
        <v>55</v>
      </c>
      <c r="G26" s="10" t="s">
        <v>55</v>
      </c>
      <c r="H26" s="10">
        <v>0</v>
      </c>
      <c r="I26" s="10" t="s">
        <v>55</v>
      </c>
      <c r="J26" s="10" t="s">
        <v>55</v>
      </c>
      <c r="K26" s="10" t="s">
        <v>55</v>
      </c>
    </row>
    <row r="27" spans="1:11" ht="50.1" customHeight="1" x14ac:dyDescent="0.15">
      <c r="A27" s="7" t="s">
        <v>104</v>
      </c>
      <c r="B27" s="6" t="s">
        <v>105</v>
      </c>
      <c r="C27" s="6" t="s">
        <v>106</v>
      </c>
      <c r="D27" s="6"/>
      <c r="E27" s="10" t="s">
        <v>55</v>
      </c>
      <c r="F27" s="10" t="s">
        <v>55</v>
      </c>
      <c r="G27" s="10" t="s">
        <v>55</v>
      </c>
      <c r="H27" s="10">
        <v>0</v>
      </c>
      <c r="I27" s="10" t="s">
        <v>55</v>
      </c>
      <c r="J27" s="10" t="s">
        <v>55</v>
      </c>
      <c r="K27" s="10" t="s">
        <v>55</v>
      </c>
    </row>
    <row r="28" spans="1:11" ht="24.95" customHeight="1" x14ac:dyDescent="0.15">
      <c r="A28" s="7" t="s">
        <v>107</v>
      </c>
      <c r="B28" s="6" t="s">
        <v>108</v>
      </c>
      <c r="C28" s="6" t="s">
        <v>54</v>
      </c>
      <c r="D28" s="6"/>
      <c r="E28" s="10">
        <v>203421656.30000001</v>
      </c>
      <c r="F28" s="10">
        <v>150807656.30000001</v>
      </c>
      <c r="G28" s="10" t="s">
        <v>55</v>
      </c>
      <c r="H28" s="10">
        <v>52614000</v>
      </c>
      <c r="I28" s="10">
        <v>203421656.30000001</v>
      </c>
      <c r="J28" s="10">
        <v>203421656.30000001</v>
      </c>
      <c r="K28" s="10">
        <v>0</v>
      </c>
    </row>
    <row r="29" spans="1:11" ht="38.1" customHeight="1" x14ac:dyDescent="0.15">
      <c r="A29" s="7" t="s">
        <v>109</v>
      </c>
      <c r="B29" s="6" t="s">
        <v>110</v>
      </c>
      <c r="C29" s="6" t="s">
        <v>54</v>
      </c>
      <c r="D29" s="6"/>
      <c r="E29" s="10">
        <v>148456091.91</v>
      </c>
      <c r="F29" s="10">
        <v>101673988.25</v>
      </c>
      <c r="G29" s="10" t="s">
        <v>55</v>
      </c>
      <c r="H29" s="10">
        <v>46782103.659999996</v>
      </c>
      <c r="I29" s="10">
        <v>148456091.91</v>
      </c>
      <c r="J29" s="10">
        <v>148456091.91</v>
      </c>
      <c r="K29" s="10">
        <v>0</v>
      </c>
    </row>
    <row r="30" spans="1:11" ht="38.1" customHeight="1" x14ac:dyDescent="0.15">
      <c r="A30" s="7" t="s">
        <v>111</v>
      </c>
      <c r="B30" s="6" t="s">
        <v>112</v>
      </c>
      <c r="C30" s="6" t="s">
        <v>113</v>
      </c>
      <c r="D30" s="6"/>
      <c r="E30" s="10">
        <v>113841929.27</v>
      </c>
      <c r="F30" s="10">
        <v>78183401.120000005</v>
      </c>
      <c r="G30" s="10" t="s">
        <v>55</v>
      </c>
      <c r="H30" s="10">
        <v>35658528.149999999</v>
      </c>
      <c r="I30" s="10">
        <v>113841929.27</v>
      </c>
      <c r="J30" s="10">
        <v>113841929.27</v>
      </c>
      <c r="K30" s="10">
        <v>0</v>
      </c>
    </row>
    <row r="31" spans="1:11" ht="38.1" customHeight="1" x14ac:dyDescent="0.15">
      <c r="A31" s="7" t="s">
        <v>114</v>
      </c>
      <c r="B31" s="6" t="s">
        <v>115</v>
      </c>
      <c r="C31" s="6" t="s">
        <v>113</v>
      </c>
      <c r="D31" s="6" t="s">
        <v>116</v>
      </c>
      <c r="E31" s="10">
        <v>113291929.27</v>
      </c>
      <c r="F31" s="10">
        <v>77783401.120000005</v>
      </c>
      <c r="G31" s="10" t="s">
        <v>55</v>
      </c>
      <c r="H31" s="10">
        <v>35508528.149999999</v>
      </c>
      <c r="I31" s="10">
        <v>113291929.27</v>
      </c>
      <c r="J31" s="10">
        <v>113291929.27</v>
      </c>
      <c r="K31" s="10">
        <v>0</v>
      </c>
    </row>
    <row r="32" spans="1:11" ht="38.1" customHeight="1" x14ac:dyDescent="0.15">
      <c r="A32" s="7" t="s">
        <v>117</v>
      </c>
      <c r="B32" s="6" t="s">
        <v>118</v>
      </c>
      <c r="C32" s="6" t="s">
        <v>113</v>
      </c>
      <c r="D32" s="6" t="s">
        <v>116</v>
      </c>
      <c r="E32" s="10">
        <v>73655792.019999996</v>
      </c>
      <c r="F32" s="10">
        <v>51184493.68</v>
      </c>
      <c r="G32" s="10" t="s">
        <v>55</v>
      </c>
      <c r="H32" s="10">
        <v>22471298.34</v>
      </c>
      <c r="I32" s="10">
        <v>73655792.019999996</v>
      </c>
      <c r="J32" s="10">
        <v>73655792.019999996</v>
      </c>
      <c r="K32" s="10">
        <v>0</v>
      </c>
    </row>
    <row r="33" spans="1:11" ht="24.95" customHeight="1" x14ac:dyDescent="0.15">
      <c r="A33" s="7" t="s">
        <v>119</v>
      </c>
      <c r="B33" s="6" t="s">
        <v>120</v>
      </c>
      <c r="C33" s="6" t="s">
        <v>113</v>
      </c>
      <c r="D33" s="6" t="s">
        <v>116</v>
      </c>
      <c r="E33" s="10">
        <v>67540372</v>
      </c>
      <c r="F33" s="10">
        <v>46379676.719999999</v>
      </c>
      <c r="G33" s="10" t="s">
        <v>55</v>
      </c>
      <c r="H33" s="10">
        <v>21160695.280000001</v>
      </c>
      <c r="I33" s="10">
        <v>67540372</v>
      </c>
      <c r="J33" s="10">
        <v>67540372</v>
      </c>
      <c r="K33" s="10">
        <v>0</v>
      </c>
    </row>
    <row r="34" spans="1:11" ht="24.95" customHeight="1" x14ac:dyDescent="0.15">
      <c r="A34" s="7" t="s">
        <v>121</v>
      </c>
      <c r="B34" s="6" t="s">
        <v>122</v>
      </c>
      <c r="C34" s="6" t="s">
        <v>113</v>
      </c>
      <c r="D34" s="6" t="s">
        <v>116</v>
      </c>
      <c r="E34" s="10">
        <v>6115420.0199999996</v>
      </c>
      <c r="F34" s="10">
        <v>4804816.96</v>
      </c>
      <c r="G34" s="10" t="s">
        <v>55</v>
      </c>
      <c r="H34" s="10">
        <v>1310603.06</v>
      </c>
      <c r="I34" s="10">
        <v>6115420.0199999996</v>
      </c>
      <c r="J34" s="10">
        <v>6115420.0199999996</v>
      </c>
      <c r="K34" s="10">
        <v>0</v>
      </c>
    </row>
    <row r="35" spans="1:11" ht="24.95" customHeight="1" x14ac:dyDescent="0.15">
      <c r="A35" s="7" t="s">
        <v>123</v>
      </c>
      <c r="B35" s="6" t="s">
        <v>124</v>
      </c>
      <c r="C35" s="6" t="s">
        <v>113</v>
      </c>
      <c r="D35" s="6" t="s">
        <v>116</v>
      </c>
      <c r="E35" s="10">
        <v>39636137.25</v>
      </c>
      <c r="F35" s="10">
        <v>26598907.440000001</v>
      </c>
      <c r="G35" s="10" t="s">
        <v>55</v>
      </c>
      <c r="H35" s="10">
        <v>13037229.810000001</v>
      </c>
      <c r="I35" s="10">
        <v>39636137.25</v>
      </c>
      <c r="J35" s="10">
        <v>39636137.25</v>
      </c>
      <c r="K35" s="10">
        <v>0</v>
      </c>
    </row>
    <row r="36" spans="1:11" ht="24.95" customHeight="1" x14ac:dyDescent="0.15">
      <c r="A36" s="7" t="s">
        <v>125</v>
      </c>
      <c r="B36" s="6" t="s">
        <v>126</v>
      </c>
      <c r="C36" s="6" t="s">
        <v>113</v>
      </c>
      <c r="D36" s="6" t="s">
        <v>116</v>
      </c>
      <c r="E36" s="10">
        <v>20042434.870000001</v>
      </c>
      <c r="F36" s="10">
        <v>12959082.07</v>
      </c>
      <c r="G36" s="10" t="s">
        <v>55</v>
      </c>
      <c r="H36" s="10">
        <v>7083352.7999999998</v>
      </c>
      <c r="I36" s="10">
        <v>20042434.870000001</v>
      </c>
      <c r="J36" s="10">
        <v>20042434.870000001</v>
      </c>
      <c r="K36" s="10">
        <v>0</v>
      </c>
    </row>
    <row r="37" spans="1:11" ht="24.95" customHeight="1" x14ac:dyDescent="0.15">
      <c r="A37" s="7" t="s">
        <v>127</v>
      </c>
      <c r="B37" s="6" t="s">
        <v>128</v>
      </c>
      <c r="C37" s="6" t="s">
        <v>113</v>
      </c>
      <c r="D37" s="6" t="s">
        <v>116</v>
      </c>
      <c r="E37" s="10">
        <v>4916044.09</v>
      </c>
      <c r="F37" s="10">
        <v>2931838.87</v>
      </c>
      <c r="G37" s="10" t="s">
        <v>55</v>
      </c>
      <c r="H37" s="10">
        <v>1984205.22</v>
      </c>
      <c r="I37" s="10">
        <v>4916044.09</v>
      </c>
      <c r="J37" s="10">
        <v>4916044.09</v>
      </c>
      <c r="K37" s="10">
        <v>0</v>
      </c>
    </row>
    <row r="38" spans="1:11" ht="24.95" customHeight="1" x14ac:dyDescent="0.15">
      <c r="A38" s="7" t="s">
        <v>129</v>
      </c>
      <c r="B38" s="6" t="s">
        <v>130</v>
      </c>
      <c r="C38" s="6" t="s">
        <v>113</v>
      </c>
      <c r="D38" s="6" t="s">
        <v>116</v>
      </c>
      <c r="E38" s="10" t="s">
        <v>55</v>
      </c>
      <c r="F38" s="10" t="s">
        <v>55</v>
      </c>
      <c r="G38" s="10" t="s">
        <v>55</v>
      </c>
      <c r="H38" s="10">
        <v>0</v>
      </c>
      <c r="I38" s="10" t="s">
        <v>55</v>
      </c>
      <c r="J38" s="10" t="s">
        <v>55</v>
      </c>
      <c r="K38" s="10" t="s">
        <v>55</v>
      </c>
    </row>
    <row r="39" spans="1:11" ht="24.95" customHeight="1" x14ac:dyDescent="0.15">
      <c r="A39" s="7" t="s">
        <v>131</v>
      </c>
      <c r="B39" s="6" t="s">
        <v>132</v>
      </c>
      <c r="C39" s="6" t="s">
        <v>113</v>
      </c>
      <c r="D39" s="6" t="s">
        <v>116</v>
      </c>
      <c r="E39" s="10">
        <v>4916044.09</v>
      </c>
      <c r="F39" s="10">
        <v>2931838.87</v>
      </c>
      <c r="G39" s="10" t="s">
        <v>55</v>
      </c>
      <c r="H39" s="10">
        <v>1984205.22</v>
      </c>
      <c r="I39" s="10">
        <v>4916044.09</v>
      </c>
      <c r="J39" s="10">
        <v>4916044.09</v>
      </c>
      <c r="K39" s="10">
        <v>0</v>
      </c>
    </row>
    <row r="40" spans="1:11" ht="24.95" customHeight="1" x14ac:dyDescent="0.15">
      <c r="A40" s="7" t="s">
        <v>133</v>
      </c>
      <c r="B40" s="6" t="s">
        <v>134</v>
      </c>
      <c r="C40" s="6" t="s">
        <v>113</v>
      </c>
      <c r="D40" s="6" t="s">
        <v>116</v>
      </c>
      <c r="E40" s="10">
        <v>7517878.3799999999</v>
      </c>
      <c r="F40" s="10">
        <v>4940616.29</v>
      </c>
      <c r="G40" s="10" t="s">
        <v>55</v>
      </c>
      <c r="H40" s="10">
        <v>2577262.09</v>
      </c>
      <c r="I40" s="10">
        <v>7517878.3799999999</v>
      </c>
      <c r="J40" s="10">
        <v>7517878.3799999999</v>
      </c>
      <c r="K40" s="10">
        <v>0</v>
      </c>
    </row>
    <row r="41" spans="1:11" ht="24.95" customHeight="1" x14ac:dyDescent="0.15">
      <c r="A41" s="7" t="s">
        <v>135</v>
      </c>
      <c r="B41" s="6" t="s">
        <v>136</v>
      </c>
      <c r="C41" s="6" t="s">
        <v>113</v>
      </c>
      <c r="D41" s="6" t="s">
        <v>116</v>
      </c>
      <c r="E41" s="10">
        <v>5859348.2199999997</v>
      </c>
      <c r="F41" s="10">
        <v>4533994.54</v>
      </c>
      <c r="G41" s="10" t="s">
        <v>55</v>
      </c>
      <c r="H41" s="10">
        <v>1325353.68</v>
      </c>
      <c r="I41" s="10">
        <v>5859348.2199999997</v>
      </c>
      <c r="J41" s="10">
        <v>5859348.2199999997</v>
      </c>
      <c r="K41" s="10">
        <v>0</v>
      </c>
    </row>
    <row r="42" spans="1:11" ht="24.95" customHeight="1" x14ac:dyDescent="0.15">
      <c r="A42" s="7" t="s">
        <v>137</v>
      </c>
      <c r="B42" s="6" t="s">
        <v>138</v>
      </c>
      <c r="C42" s="6" t="s">
        <v>113</v>
      </c>
      <c r="D42" s="6" t="s">
        <v>116</v>
      </c>
      <c r="E42" s="10">
        <v>1300431.69</v>
      </c>
      <c r="F42" s="10">
        <v>1233375.67</v>
      </c>
      <c r="G42" s="10" t="s">
        <v>55</v>
      </c>
      <c r="H42" s="10">
        <v>67056.02</v>
      </c>
      <c r="I42" s="10">
        <v>1300431.69</v>
      </c>
      <c r="J42" s="10">
        <v>1300431.69</v>
      </c>
      <c r="K42" s="10">
        <v>0</v>
      </c>
    </row>
    <row r="43" spans="1:11" ht="24.95" customHeight="1" x14ac:dyDescent="0.15">
      <c r="A43" s="7" t="s">
        <v>139</v>
      </c>
      <c r="B43" s="6" t="s">
        <v>140</v>
      </c>
      <c r="C43" s="6" t="s">
        <v>113</v>
      </c>
      <c r="D43" s="6" t="s">
        <v>141</v>
      </c>
      <c r="E43" s="10">
        <v>550000</v>
      </c>
      <c r="F43" s="10">
        <v>400000</v>
      </c>
      <c r="G43" s="10" t="s">
        <v>55</v>
      </c>
      <c r="H43" s="10">
        <v>150000</v>
      </c>
      <c r="I43" s="10">
        <v>550000</v>
      </c>
      <c r="J43" s="10">
        <v>550000</v>
      </c>
      <c r="K43" s="10">
        <v>0</v>
      </c>
    </row>
    <row r="44" spans="1:11" ht="50.1" customHeight="1" x14ac:dyDescent="0.15">
      <c r="A44" s="7" t="s">
        <v>142</v>
      </c>
      <c r="B44" s="6" t="s">
        <v>143</v>
      </c>
      <c r="C44" s="6" t="s">
        <v>144</v>
      </c>
      <c r="D44" s="6"/>
      <c r="E44" s="10">
        <v>400000</v>
      </c>
      <c r="F44" s="10" t="s">
        <v>55</v>
      </c>
      <c r="G44" s="10" t="s">
        <v>55</v>
      </c>
      <c r="H44" s="10">
        <v>400000</v>
      </c>
      <c r="I44" s="10">
        <v>400000</v>
      </c>
      <c r="J44" s="10">
        <v>400000</v>
      </c>
      <c r="K44" s="10">
        <v>0</v>
      </c>
    </row>
    <row r="45" spans="1:11" ht="63" customHeight="1" x14ac:dyDescent="0.15">
      <c r="A45" s="7" t="s">
        <v>145</v>
      </c>
      <c r="B45" s="6" t="s">
        <v>146</v>
      </c>
      <c r="C45" s="6" t="s">
        <v>144</v>
      </c>
      <c r="D45" s="6" t="s">
        <v>147</v>
      </c>
      <c r="E45" s="10">
        <v>50000</v>
      </c>
      <c r="F45" s="10" t="s">
        <v>55</v>
      </c>
      <c r="G45" s="10" t="s">
        <v>55</v>
      </c>
      <c r="H45" s="10">
        <v>50000</v>
      </c>
      <c r="I45" s="10">
        <v>50000</v>
      </c>
      <c r="J45" s="10">
        <v>50000</v>
      </c>
      <c r="K45" s="10">
        <v>0</v>
      </c>
    </row>
    <row r="46" spans="1:11" ht="24.95" customHeight="1" x14ac:dyDescent="0.15">
      <c r="A46" s="7" t="s">
        <v>148</v>
      </c>
      <c r="B46" s="6" t="s">
        <v>149</v>
      </c>
      <c r="C46" s="6" t="s">
        <v>144</v>
      </c>
      <c r="D46" s="6" t="s">
        <v>150</v>
      </c>
      <c r="E46" s="10" t="s">
        <v>55</v>
      </c>
      <c r="F46" s="10" t="s">
        <v>55</v>
      </c>
      <c r="G46" s="10" t="s">
        <v>55</v>
      </c>
      <c r="H46" s="10">
        <v>0</v>
      </c>
      <c r="I46" s="10" t="s">
        <v>55</v>
      </c>
      <c r="J46" s="10" t="s">
        <v>55</v>
      </c>
      <c r="K46" s="10" t="s">
        <v>55</v>
      </c>
    </row>
    <row r="47" spans="1:11" ht="75" customHeight="1" x14ac:dyDescent="0.15">
      <c r="A47" s="7" t="s">
        <v>151</v>
      </c>
      <c r="B47" s="6" t="s">
        <v>152</v>
      </c>
      <c r="C47" s="6" t="s">
        <v>144</v>
      </c>
      <c r="D47" s="6" t="s">
        <v>153</v>
      </c>
      <c r="E47" s="10">
        <v>350000</v>
      </c>
      <c r="F47" s="10" t="s">
        <v>55</v>
      </c>
      <c r="G47" s="10" t="s">
        <v>55</v>
      </c>
      <c r="H47" s="10">
        <v>350000</v>
      </c>
      <c r="I47" s="10">
        <v>350000</v>
      </c>
      <c r="J47" s="10">
        <v>350000</v>
      </c>
      <c r="K47" s="10">
        <v>0</v>
      </c>
    </row>
    <row r="48" spans="1:11" ht="50.1" customHeight="1" x14ac:dyDescent="0.15">
      <c r="A48" s="7" t="s">
        <v>154</v>
      </c>
      <c r="B48" s="6" t="s">
        <v>155</v>
      </c>
      <c r="C48" s="6" t="s">
        <v>144</v>
      </c>
      <c r="D48" s="6" t="s">
        <v>141</v>
      </c>
      <c r="E48" s="10" t="s">
        <v>55</v>
      </c>
      <c r="F48" s="10" t="s">
        <v>55</v>
      </c>
      <c r="G48" s="10" t="s">
        <v>55</v>
      </c>
      <c r="H48" s="10">
        <v>0</v>
      </c>
      <c r="I48" s="10" t="s">
        <v>55</v>
      </c>
      <c r="J48" s="10" t="s">
        <v>55</v>
      </c>
      <c r="K48" s="10" t="s">
        <v>55</v>
      </c>
    </row>
    <row r="49" spans="1:11" ht="24.95" customHeight="1" x14ac:dyDescent="0.15">
      <c r="A49" s="7" t="s">
        <v>156</v>
      </c>
      <c r="B49" s="6" t="s">
        <v>157</v>
      </c>
      <c r="C49" s="6" t="s">
        <v>144</v>
      </c>
      <c r="D49" s="6" t="s">
        <v>158</v>
      </c>
      <c r="E49" s="10" t="s">
        <v>55</v>
      </c>
      <c r="F49" s="10" t="s">
        <v>55</v>
      </c>
      <c r="G49" s="10" t="s">
        <v>55</v>
      </c>
      <c r="H49" s="10">
        <v>0</v>
      </c>
      <c r="I49" s="10" t="s">
        <v>55</v>
      </c>
      <c r="J49" s="10" t="s">
        <v>55</v>
      </c>
      <c r="K49" s="10" t="s">
        <v>55</v>
      </c>
    </row>
    <row r="50" spans="1:11" ht="50.1" customHeight="1" x14ac:dyDescent="0.15">
      <c r="A50" s="7" t="s">
        <v>159</v>
      </c>
      <c r="B50" s="6" t="s">
        <v>160</v>
      </c>
      <c r="C50" s="6" t="s">
        <v>161</v>
      </c>
      <c r="D50" s="6"/>
      <c r="E50" s="10" t="s">
        <v>55</v>
      </c>
      <c r="F50" s="10" t="s">
        <v>55</v>
      </c>
      <c r="G50" s="10" t="s">
        <v>55</v>
      </c>
      <c r="H50" s="10">
        <v>0</v>
      </c>
      <c r="I50" s="10" t="s">
        <v>55</v>
      </c>
      <c r="J50" s="10" t="s">
        <v>55</v>
      </c>
      <c r="K50" s="10" t="s">
        <v>55</v>
      </c>
    </row>
    <row r="51" spans="1:11" ht="63" customHeight="1" x14ac:dyDescent="0.15">
      <c r="A51" s="7" t="s">
        <v>145</v>
      </c>
      <c r="B51" s="6" t="s">
        <v>162</v>
      </c>
      <c r="C51" s="6" t="s">
        <v>161</v>
      </c>
      <c r="D51" s="6" t="s">
        <v>147</v>
      </c>
      <c r="E51" s="10" t="s">
        <v>55</v>
      </c>
      <c r="F51" s="10" t="s">
        <v>55</v>
      </c>
      <c r="G51" s="10" t="s">
        <v>55</v>
      </c>
      <c r="H51" s="10">
        <v>0</v>
      </c>
      <c r="I51" s="10" t="s">
        <v>55</v>
      </c>
      <c r="J51" s="10" t="s">
        <v>55</v>
      </c>
      <c r="K51" s="10" t="s">
        <v>55</v>
      </c>
    </row>
    <row r="52" spans="1:11" ht="24.95" customHeight="1" x14ac:dyDescent="0.15">
      <c r="A52" s="7" t="s">
        <v>148</v>
      </c>
      <c r="B52" s="6" t="s">
        <v>163</v>
      </c>
      <c r="C52" s="6" t="s">
        <v>161</v>
      </c>
      <c r="D52" s="6" t="s">
        <v>150</v>
      </c>
      <c r="E52" s="10" t="s">
        <v>55</v>
      </c>
      <c r="F52" s="10" t="s">
        <v>55</v>
      </c>
      <c r="G52" s="10" t="s">
        <v>55</v>
      </c>
      <c r="H52" s="10">
        <v>0</v>
      </c>
      <c r="I52" s="10" t="s">
        <v>55</v>
      </c>
      <c r="J52" s="10" t="s">
        <v>55</v>
      </c>
      <c r="K52" s="10" t="s">
        <v>55</v>
      </c>
    </row>
    <row r="53" spans="1:11" ht="75" customHeight="1" x14ac:dyDescent="0.15">
      <c r="A53" s="7" t="s">
        <v>151</v>
      </c>
      <c r="B53" s="6" t="s">
        <v>164</v>
      </c>
      <c r="C53" s="6" t="s">
        <v>161</v>
      </c>
      <c r="D53" s="6" t="s">
        <v>153</v>
      </c>
      <c r="E53" s="10" t="s">
        <v>55</v>
      </c>
      <c r="F53" s="10" t="s">
        <v>55</v>
      </c>
      <c r="G53" s="10" t="s">
        <v>55</v>
      </c>
      <c r="H53" s="10">
        <v>0</v>
      </c>
      <c r="I53" s="10" t="s">
        <v>55</v>
      </c>
      <c r="J53" s="10" t="s">
        <v>55</v>
      </c>
      <c r="K53" s="10" t="s">
        <v>55</v>
      </c>
    </row>
    <row r="54" spans="1:11" ht="50.1" customHeight="1" x14ac:dyDescent="0.15">
      <c r="A54" s="7" t="s">
        <v>154</v>
      </c>
      <c r="B54" s="6" t="s">
        <v>165</v>
      </c>
      <c r="C54" s="6" t="s">
        <v>161</v>
      </c>
      <c r="D54" s="6" t="s">
        <v>141</v>
      </c>
      <c r="E54" s="10" t="s">
        <v>55</v>
      </c>
      <c r="F54" s="10" t="s">
        <v>55</v>
      </c>
      <c r="G54" s="10" t="s">
        <v>55</v>
      </c>
      <c r="H54" s="10">
        <v>0</v>
      </c>
      <c r="I54" s="10" t="s">
        <v>55</v>
      </c>
      <c r="J54" s="10" t="s">
        <v>55</v>
      </c>
      <c r="K54" s="10" t="s">
        <v>55</v>
      </c>
    </row>
    <row r="55" spans="1:11" ht="75" customHeight="1" x14ac:dyDescent="0.15">
      <c r="A55" s="7" t="s">
        <v>166</v>
      </c>
      <c r="B55" s="6" t="s">
        <v>167</v>
      </c>
      <c r="C55" s="6" t="s">
        <v>168</v>
      </c>
      <c r="D55" s="6"/>
      <c r="E55" s="10">
        <v>34214162.640000001</v>
      </c>
      <c r="F55" s="10">
        <v>23490587.129999999</v>
      </c>
      <c r="G55" s="10" t="s">
        <v>55</v>
      </c>
      <c r="H55" s="10">
        <v>10723575.51</v>
      </c>
      <c r="I55" s="10">
        <v>34214162.640000001</v>
      </c>
      <c r="J55" s="10">
        <v>34214162.640000001</v>
      </c>
      <c r="K55" s="10">
        <v>0</v>
      </c>
    </row>
    <row r="56" spans="1:11" ht="38.1" customHeight="1" x14ac:dyDescent="0.15">
      <c r="A56" s="7" t="s">
        <v>169</v>
      </c>
      <c r="B56" s="6" t="s">
        <v>170</v>
      </c>
      <c r="C56" s="6" t="s">
        <v>168</v>
      </c>
      <c r="D56" s="6" t="s">
        <v>171</v>
      </c>
      <c r="E56" s="10">
        <v>34214162.640000001</v>
      </c>
      <c r="F56" s="10">
        <v>23490587.129999999</v>
      </c>
      <c r="G56" s="10" t="s">
        <v>55</v>
      </c>
      <c r="H56" s="10">
        <v>10723575.51</v>
      </c>
      <c r="I56" s="10">
        <v>34214162.640000001</v>
      </c>
      <c r="J56" s="10">
        <v>34214162.640000001</v>
      </c>
      <c r="K56" s="10">
        <v>0</v>
      </c>
    </row>
    <row r="57" spans="1:11" ht="24.95" customHeight="1" x14ac:dyDescent="0.15">
      <c r="A57" s="7" t="s">
        <v>172</v>
      </c>
      <c r="B57" s="6" t="s">
        <v>173</v>
      </c>
      <c r="C57" s="6" t="s">
        <v>168</v>
      </c>
      <c r="D57" s="6"/>
      <c r="E57" s="10" t="s">
        <v>55</v>
      </c>
      <c r="F57" s="10" t="s">
        <v>55</v>
      </c>
      <c r="G57" s="10" t="s">
        <v>55</v>
      </c>
      <c r="H57" s="10">
        <v>0</v>
      </c>
      <c r="I57" s="10" t="s">
        <v>55</v>
      </c>
      <c r="J57" s="10" t="s">
        <v>55</v>
      </c>
      <c r="K57" s="10" t="s">
        <v>55</v>
      </c>
    </row>
    <row r="58" spans="1:11" ht="24.95" customHeight="1" x14ac:dyDescent="0.15">
      <c r="A58" s="7" t="s">
        <v>174</v>
      </c>
      <c r="B58" s="6" t="s">
        <v>175</v>
      </c>
      <c r="C58" s="6" t="s">
        <v>176</v>
      </c>
      <c r="D58" s="6"/>
      <c r="E58" s="10" t="s">
        <v>55</v>
      </c>
      <c r="F58" s="10" t="s">
        <v>55</v>
      </c>
      <c r="G58" s="10" t="s">
        <v>55</v>
      </c>
      <c r="H58" s="10">
        <v>0</v>
      </c>
      <c r="I58" s="10" t="s">
        <v>55</v>
      </c>
      <c r="J58" s="10" t="s">
        <v>55</v>
      </c>
      <c r="K58" s="10" t="s">
        <v>55</v>
      </c>
    </row>
    <row r="59" spans="1:11" ht="63" customHeight="1" x14ac:dyDescent="0.15">
      <c r="A59" s="7" t="s">
        <v>177</v>
      </c>
      <c r="B59" s="6" t="s">
        <v>178</v>
      </c>
      <c r="C59" s="6" t="s">
        <v>179</v>
      </c>
      <c r="D59" s="6" t="s">
        <v>180</v>
      </c>
      <c r="E59" s="10" t="s">
        <v>55</v>
      </c>
      <c r="F59" s="10" t="s">
        <v>55</v>
      </c>
      <c r="G59" s="10" t="s">
        <v>55</v>
      </c>
      <c r="H59" s="10">
        <v>0</v>
      </c>
      <c r="I59" s="10" t="s">
        <v>55</v>
      </c>
      <c r="J59" s="10" t="s">
        <v>55</v>
      </c>
      <c r="K59" s="10" t="s">
        <v>55</v>
      </c>
    </row>
    <row r="60" spans="1:11" ht="63" customHeight="1" x14ac:dyDescent="0.15">
      <c r="A60" s="7" t="s">
        <v>181</v>
      </c>
      <c r="B60" s="6" t="s">
        <v>182</v>
      </c>
      <c r="C60" s="6" t="s">
        <v>183</v>
      </c>
      <c r="D60" s="6" t="s">
        <v>180</v>
      </c>
      <c r="E60" s="10" t="s">
        <v>55</v>
      </c>
      <c r="F60" s="10" t="s">
        <v>55</v>
      </c>
      <c r="G60" s="10" t="s">
        <v>55</v>
      </c>
      <c r="H60" s="10">
        <v>0</v>
      </c>
      <c r="I60" s="10" t="s">
        <v>55</v>
      </c>
      <c r="J60" s="10" t="s">
        <v>55</v>
      </c>
      <c r="K60" s="10" t="s">
        <v>55</v>
      </c>
    </row>
    <row r="61" spans="1:11" ht="50.1" customHeight="1" x14ac:dyDescent="0.15">
      <c r="A61" s="7" t="s">
        <v>184</v>
      </c>
      <c r="B61" s="6" t="s">
        <v>185</v>
      </c>
      <c r="C61" s="6" t="s">
        <v>186</v>
      </c>
      <c r="D61" s="6"/>
      <c r="E61" s="10" t="s">
        <v>55</v>
      </c>
      <c r="F61" s="10" t="s">
        <v>55</v>
      </c>
      <c r="G61" s="10" t="s">
        <v>55</v>
      </c>
      <c r="H61" s="10">
        <v>0</v>
      </c>
      <c r="I61" s="10" t="s">
        <v>55</v>
      </c>
      <c r="J61" s="10" t="s">
        <v>55</v>
      </c>
      <c r="K61" s="10" t="s">
        <v>55</v>
      </c>
    </row>
    <row r="62" spans="1:11" ht="24.95" customHeight="1" x14ac:dyDescent="0.15">
      <c r="A62" s="7" t="s">
        <v>187</v>
      </c>
      <c r="B62" s="6" t="s">
        <v>188</v>
      </c>
      <c r="C62" s="6" t="s">
        <v>186</v>
      </c>
      <c r="D62" s="6" t="s">
        <v>189</v>
      </c>
      <c r="E62" s="10" t="s">
        <v>55</v>
      </c>
      <c r="F62" s="10" t="s">
        <v>55</v>
      </c>
      <c r="G62" s="10" t="s">
        <v>55</v>
      </c>
      <c r="H62" s="10">
        <v>0</v>
      </c>
      <c r="I62" s="10" t="s">
        <v>55</v>
      </c>
      <c r="J62" s="10" t="s">
        <v>55</v>
      </c>
      <c r="K62" s="10" t="s">
        <v>55</v>
      </c>
    </row>
    <row r="63" spans="1:11" ht="63" customHeight="1" x14ac:dyDescent="0.15">
      <c r="A63" s="7" t="s">
        <v>190</v>
      </c>
      <c r="B63" s="6" t="s">
        <v>191</v>
      </c>
      <c r="C63" s="6" t="s">
        <v>186</v>
      </c>
      <c r="D63" s="6" t="s">
        <v>192</v>
      </c>
      <c r="E63" s="10" t="s">
        <v>55</v>
      </c>
      <c r="F63" s="10" t="s">
        <v>55</v>
      </c>
      <c r="G63" s="10" t="s">
        <v>55</v>
      </c>
      <c r="H63" s="10">
        <v>0</v>
      </c>
      <c r="I63" s="10" t="s">
        <v>55</v>
      </c>
      <c r="J63" s="10" t="s">
        <v>55</v>
      </c>
      <c r="K63" s="10" t="s">
        <v>55</v>
      </c>
    </row>
    <row r="64" spans="1:11" ht="99.95" customHeight="1" x14ac:dyDescent="0.15">
      <c r="A64" s="7" t="s">
        <v>193</v>
      </c>
      <c r="B64" s="6" t="s">
        <v>194</v>
      </c>
      <c r="C64" s="6" t="s">
        <v>195</v>
      </c>
      <c r="D64" s="6" t="s">
        <v>192</v>
      </c>
      <c r="E64" s="10" t="s">
        <v>55</v>
      </c>
      <c r="F64" s="10" t="s">
        <v>55</v>
      </c>
      <c r="G64" s="10" t="s">
        <v>55</v>
      </c>
      <c r="H64" s="10">
        <v>0</v>
      </c>
      <c r="I64" s="10" t="s">
        <v>55</v>
      </c>
      <c r="J64" s="10" t="s">
        <v>55</v>
      </c>
      <c r="K64" s="10" t="s">
        <v>55</v>
      </c>
    </row>
    <row r="65" spans="1:11" ht="24.95" customHeight="1" x14ac:dyDescent="0.15">
      <c r="A65" s="7" t="s">
        <v>196</v>
      </c>
      <c r="B65" s="6" t="s">
        <v>197</v>
      </c>
      <c r="C65" s="6" t="s">
        <v>198</v>
      </c>
      <c r="D65" s="6" t="s">
        <v>189</v>
      </c>
      <c r="E65" s="10" t="s">
        <v>55</v>
      </c>
      <c r="F65" s="10" t="s">
        <v>55</v>
      </c>
      <c r="G65" s="10" t="s">
        <v>55</v>
      </c>
      <c r="H65" s="10">
        <v>0</v>
      </c>
      <c r="I65" s="10" t="s">
        <v>55</v>
      </c>
      <c r="J65" s="10" t="s">
        <v>55</v>
      </c>
      <c r="K65" s="10" t="s">
        <v>55</v>
      </c>
    </row>
    <row r="66" spans="1:11" ht="24.95" customHeight="1" x14ac:dyDescent="0.15">
      <c r="A66" s="7" t="s">
        <v>199</v>
      </c>
      <c r="B66" s="6" t="s">
        <v>200</v>
      </c>
      <c r="C66" s="6" t="s">
        <v>201</v>
      </c>
      <c r="D66" s="6"/>
      <c r="E66" s="10">
        <v>2411000</v>
      </c>
      <c r="F66" s="10">
        <v>2111000</v>
      </c>
      <c r="G66" s="10" t="s">
        <v>55</v>
      </c>
      <c r="H66" s="10">
        <v>300000</v>
      </c>
      <c r="I66" s="10">
        <v>2411000</v>
      </c>
      <c r="J66" s="10">
        <v>2411000</v>
      </c>
      <c r="K66" s="10">
        <v>0</v>
      </c>
    </row>
    <row r="67" spans="1:11" ht="38.1" customHeight="1" x14ac:dyDescent="0.15">
      <c r="A67" s="7" t="s">
        <v>202</v>
      </c>
      <c r="B67" s="6" t="s">
        <v>203</v>
      </c>
      <c r="C67" s="6" t="s">
        <v>204</v>
      </c>
      <c r="D67" s="6" t="s">
        <v>205</v>
      </c>
      <c r="E67" s="10">
        <v>2380000</v>
      </c>
      <c r="F67" s="10">
        <v>2100000</v>
      </c>
      <c r="G67" s="10" t="s">
        <v>55</v>
      </c>
      <c r="H67" s="10">
        <v>280000</v>
      </c>
      <c r="I67" s="10">
        <v>2380000</v>
      </c>
      <c r="J67" s="10">
        <v>2380000</v>
      </c>
      <c r="K67" s="10">
        <v>0</v>
      </c>
    </row>
    <row r="68" spans="1:11" ht="75" customHeight="1" x14ac:dyDescent="0.15">
      <c r="A68" s="7" t="s">
        <v>206</v>
      </c>
      <c r="B68" s="6" t="s">
        <v>207</v>
      </c>
      <c r="C68" s="6" t="s">
        <v>208</v>
      </c>
      <c r="D68" s="6" t="s">
        <v>205</v>
      </c>
      <c r="E68" s="10">
        <v>16000</v>
      </c>
      <c r="F68" s="10">
        <v>11000</v>
      </c>
      <c r="G68" s="10" t="s">
        <v>55</v>
      </c>
      <c r="H68" s="10">
        <v>5000</v>
      </c>
      <c r="I68" s="10">
        <v>16000</v>
      </c>
      <c r="J68" s="10">
        <v>16000</v>
      </c>
      <c r="K68" s="10">
        <v>0</v>
      </c>
    </row>
    <row r="69" spans="1:11" ht="50.1" customHeight="1" x14ac:dyDescent="0.15">
      <c r="A69" s="7" t="s">
        <v>209</v>
      </c>
      <c r="B69" s="6" t="s">
        <v>210</v>
      </c>
      <c r="C69" s="6" t="s">
        <v>211</v>
      </c>
      <c r="D69" s="6"/>
      <c r="E69" s="10">
        <v>15000</v>
      </c>
      <c r="F69" s="10" t="s">
        <v>55</v>
      </c>
      <c r="G69" s="10" t="s">
        <v>55</v>
      </c>
      <c r="H69" s="10">
        <v>15000</v>
      </c>
      <c r="I69" s="10">
        <v>15000</v>
      </c>
      <c r="J69" s="10">
        <v>15000</v>
      </c>
      <c r="K69" s="10">
        <v>0</v>
      </c>
    </row>
    <row r="70" spans="1:11" ht="24.95" customHeight="1" x14ac:dyDescent="0.15">
      <c r="A70" s="7" t="s">
        <v>212</v>
      </c>
      <c r="B70" s="6" t="s">
        <v>213</v>
      </c>
      <c r="C70" s="6" t="s">
        <v>211</v>
      </c>
      <c r="D70" s="6" t="s">
        <v>214</v>
      </c>
      <c r="E70" s="10">
        <v>10000</v>
      </c>
      <c r="F70" s="10" t="s">
        <v>55</v>
      </c>
      <c r="G70" s="10" t="s">
        <v>55</v>
      </c>
      <c r="H70" s="10">
        <v>10000</v>
      </c>
      <c r="I70" s="10">
        <v>10000</v>
      </c>
      <c r="J70" s="10">
        <v>10000</v>
      </c>
      <c r="K70" s="10">
        <v>0</v>
      </c>
    </row>
    <row r="71" spans="1:11" ht="24.95" customHeight="1" x14ac:dyDescent="0.15">
      <c r="A71" s="7" t="s">
        <v>215</v>
      </c>
      <c r="B71" s="6" t="s">
        <v>216</v>
      </c>
      <c r="C71" s="6" t="s">
        <v>211</v>
      </c>
      <c r="D71" s="6" t="s">
        <v>192</v>
      </c>
      <c r="E71" s="10" t="s">
        <v>55</v>
      </c>
      <c r="F71" s="10" t="s">
        <v>55</v>
      </c>
      <c r="G71" s="10" t="s">
        <v>55</v>
      </c>
      <c r="H71" s="10">
        <v>0</v>
      </c>
      <c r="I71" s="10" t="s">
        <v>55</v>
      </c>
      <c r="J71" s="10" t="s">
        <v>55</v>
      </c>
      <c r="K71" s="10" t="s">
        <v>55</v>
      </c>
    </row>
    <row r="72" spans="1:11" ht="24.95" customHeight="1" x14ac:dyDescent="0.15">
      <c r="A72" s="7" t="s">
        <v>217</v>
      </c>
      <c r="B72" s="6" t="s">
        <v>218</v>
      </c>
      <c r="C72" s="6" t="s">
        <v>211</v>
      </c>
      <c r="D72" s="6" t="s">
        <v>219</v>
      </c>
      <c r="E72" s="10">
        <v>5000</v>
      </c>
      <c r="F72" s="10" t="s">
        <v>55</v>
      </c>
      <c r="G72" s="10" t="s">
        <v>55</v>
      </c>
      <c r="H72" s="10">
        <v>5000</v>
      </c>
      <c r="I72" s="10">
        <v>5000</v>
      </c>
      <c r="J72" s="10">
        <v>5000</v>
      </c>
      <c r="K72" s="10">
        <v>0</v>
      </c>
    </row>
    <row r="73" spans="1:11" ht="24.95" customHeight="1" x14ac:dyDescent="0.15">
      <c r="A73" s="7" t="s">
        <v>220</v>
      </c>
      <c r="B73" s="6" t="s">
        <v>221</v>
      </c>
      <c r="C73" s="6" t="s">
        <v>54</v>
      </c>
      <c r="D73" s="6"/>
      <c r="E73" s="10" t="s">
        <v>55</v>
      </c>
      <c r="F73" s="10" t="s">
        <v>55</v>
      </c>
      <c r="G73" s="10" t="s">
        <v>55</v>
      </c>
      <c r="H73" s="10">
        <v>0</v>
      </c>
      <c r="I73" s="10" t="s">
        <v>55</v>
      </c>
      <c r="J73" s="10" t="s">
        <v>55</v>
      </c>
      <c r="K73" s="10" t="s">
        <v>55</v>
      </c>
    </row>
    <row r="74" spans="1:11" ht="38.1" customHeight="1" x14ac:dyDescent="0.15">
      <c r="A74" s="7" t="s">
        <v>222</v>
      </c>
      <c r="B74" s="6" t="s">
        <v>223</v>
      </c>
      <c r="C74" s="6" t="s">
        <v>224</v>
      </c>
      <c r="D74" s="6" t="s">
        <v>225</v>
      </c>
      <c r="E74" s="10" t="s">
        <v>55</v>
      </c>
      <c r="F74" s="10" t="s">
        <v>55</v>
      </c>
      <c r="G74" s="10" t="s">
        <v>55</v>
      </c>
      <c r="H74" s="10">
        <v>0</v>
      </c>
      <c r="I74" s="10" t="s">
        <v>55</v>
      </c>
      <c r="J74" s="10" t="s">
        <v>55</v>
      </c>
      <c r="K74" s="10" t="s">
        <v>55</v>
      </c>
    </row>
    <row r="75" spans="1:11" ht="24.95" customHeight="1" x14ac:dyDescent="0.15">
      <c r="A75" s="7" t="s">
        <v>226</v>
      </c>
      <c r="B75" s="6" t="s">
        <v>227</v>
      </c>
      <c r="C75" s="6" t="s">
        <v>228</v>
      </c>
      <c r="D75" s="6" t="s">
        <v>225</v>
      </c>
      <c r="E75" s="10" t="s">
        <v>55</v>
      </c>
      <c r="F75" s="10" t="s">
        <v>55</v>
      </c>
      <c r="G75" s="10" t="s">
        <v>55</v>
      </c>
      <c r="H75" s="10">
        <v>0</v>
      </c>
      <c r="I75" s="10" t="s">
        <v>55</v>
      </c>
      <c r="J75" s="10" t="s">
        <v>55</v>
      </c>
      <c r="K75" s="10" t="s">
        <v>55</v>
      </c>
    </row>
    <row r="76" spans="1:11" ht="50.1" customHeight="1" x14ac:dyDescent="0.15">
      <c r="A76" s="7" t="s">
        <v>229</v>
      </c>
      <c r="B76" s="6" t="s">
        <v>230</v>
      </c>
      <c r="C76" s="6" t="s">
        <v>231</v>
      </c>
      <c r="D76" s="6" t="s">
        <v>232</v>
      </c>
      <c r="E76" s="10" t="s">
        <v>55</v>
      </c>
      <c r="F76" s="10" t="s">
        <v>55</v>
      </c>
      <c r="G76" s="10" t="s">
        <v>55</v>
      </c>
      <c r="H76" s="10">
        <v>0</v>
      </c>
      <c r="I76" s="10" t="s">
        <v>55</v>
      </c>
      <c r="J76" s="10" t="s">
        <v>55</v>
      </c>
      <c r="K76" s="10" t="s">
        <v>55</v>
      </c>
    </row>
    <row r="77" spans="1:11" ht="50.1" customHeight="1" x14ac:dyDescent="0.15">
      <c r="A77" s="7" t="s">
        <v>233</v>
      </c>
      <c r="B77" s="6" t="s">
        <v>234</v>
      </c>
      <c r="C77" s="6" t="s">
        <v>235</v>
      </c>
      <c r="D77" s="6" t="s">
        <v>232</v>
      </c>
      <c r="E77" s="10" t="s">
        <v>55</v>
      </c>
      <c r="F77" s="10" t="s">
        <v>55</v>
      </c>
      <c r="G77" s="10" t="s">
        <v>55</v>
      </c>
      <c r="H77" s="10">
        <v>0</v>
      </c>
      <c r="I77" s="10" t="s">
        <v>55</v>
      </c>
      <c r="J77" s="10" t="s">
        <v>55</v>
      </c>
      <c r="K77" s="10" t="s">
        <v>55</v>
      </c>
    </row>
    <row r="78" spans="1:11" ht="24.95" customHeight="1" x14ac:dyDescent="0.15">
      <c r="A78" s="7" t="s">
        <v>236</v>
      </c>
      <c r="B78" s="6" t="s">
        <v>237</v>
      </c>
      <c r="C78" s="6" t="s">
        <v>238</v>
      </c>
      <c r="D78" s="6" t="s">
        <v>239</v>
      </c>
      <c r="E78" s="10" t="s">
        <v>55</v>
      </c>
      <c r="F78" s="10" t="s">
        <v>55</v>
      </c>
      <c r="G78" s="10" t="s">
        <v>55</v>
      </c>
      <c r="H78" s="10">
        <v>0</v>
      </c>
      <c r="I78" s="10" t="s">
        <v>55</v>
      </c>
      <c r="J78" s="10" t="s">
        <v>55</v>
      </c>
      <c r="K78" s="10" t="s">
        <v>55</v>
      </c>
    </row>
    <row r="79" spans="1:11" ht="63" customHeight="1" x14ac:dyDescent="0.15">
      <c r="A79" s="7" t="s">
        <v>240</v>
      </c>
      <c r="B79" s="6" t="s">
        <v>241</v>
      </c>
      <c r="C79" s="6" t="s">
        <v>238</v>
      </c>
      <c r="D79" s="6" t="s">
        <v>239</v>
      </c>
      <c r="E79" s="10" t="s">
        <v>55</v>
      </c>
      <c r="F79" s="10" t="s">
        <v>55</v>
      </c>
      <c r="G79" s="10" t="s">
        <v>55</v>
      </c>
      <c r="H79" s="10">
        <v>0</v>
      </c>
      <c r="I79" s="10" t="s">
        <v>55</v>
      </c>
      <c r="J79" s="10" t="s">
        <v>55</v>
      </c>
      <c r="K79" s="10" t="s">
        <v>55</v>
      </c>
    </row>
    <row r="80" spans="1:11" ht="50.1" customHeight="1" x14ac:dyDescent="0.15">
      <c r="A80" s="7" t="s">
        <v>242</v>
      </c>
      <c r="B80" s="6" t="s">
        <v>243</v>
      </c>
      <c r="C80" s="6" t="s">
        <v>238</v>
      </c>
      <c r="D80" s="6" t="s">
        <v>219</v>
      </c>
      <c r="E80" s="10" t="s">
        <v>55</v>
      </c>
      <c r="F80" s="10" t="s">
        <v>55</v>
      </c>
      <c r="G80" s="10" t="s">
        <v>55</v>
      </c>
      <c r="H80" s="10">
        <v>0</v>
      </c>
      <c r="I80" s="10" t="s">
        <v>55</v>
      </c>
      <c r="J80" s="10" t="s">
        <v>55</v>
      </c>
      <c r="K80" s="10" t="s">
        <v>55</v>
      </c>
    </row>
    <row r="81" spans="1:11" ht="75" customHeight="1" x14ac:dyDescent="0.15">
      <c r="A81" s="7" t="s">
        <v>244</v>
      </c>
      <c r="B81" s="6" t="s">
        <v>245</v>
      </c>
      <c r="C81" s="6" t="s">
        <v>246</v>
      </c>
      <c r="D81" s="6"/>
      <c r="E81" s="10" t="s">
        <v>55</v>
      </c>
      <c r="F81" s="10" t="s">
        <v>55</v>
      </c>
      <c r="G81" s="10" t="s">
        <v>55</v>
      </c>
      <c r="H81" s="10">
        <v>0</v>
      </c>
      <c r="I81" s="10" t="s">
        <v>55</v>
      </c>
      <c r="J81" s="10" t="s">
        <v>55</v>
      </c>
      <c r="K81" s="10" t="s">
        <v>55</v>
      </c>
    </row>
    <row r="82" spans="1:11" ht="63" customHeight="1" x14ac:dyDescent="0.15">
      <c r="A82" s="7" t="s">
        <v>240</v>
      </c>
      <c r="B82" s="6" t="s">
        <v>247</v>
      </c>
      <c r="C82" s="6" t="s">
        <v>246</v>
      </c>
      <c r="D82" s="6" t="s">
        <v>239</v>
      </c>
      <c r="E82" s="10" t="s">
        <v>55</v>
      </c>
      <c r="F82" s="10" t="s">
        <v>55</v>
      </c>
      <c r="G82" s="10" t="s">
        <v>55</v>
      </c>
      <c r="H82" s="10">
        <v>0</v>
      </c>
      <c r="I82" s="10" t="s">
        <v>55</v>
      </c>
      <c r="J82" s="10" t="s">
        <v>55</v>
      </c>
      <c r="K82" s="10" t="s">
        <v>55</v>
      </c>
    </row>
    <row r="83" spans="1:11" ht="50.1" customHeight="1" x14ac:dyDescent="0.15">
      <c r="A83" s="7" t="s">
        <v>242</v>
      </c>
      <c r="B83" s="6" t="s">
        <v>248</v>
      </c>
      <c r="C83" s="6" t="s">
        <v>246</v>
      </c>
      <c r="D83" s="6" t="s">
        <v>219</v>
      </c>
      <c r="E83" s="10" t="s">
        <v>55</v>
      </c>
      <c r="F83" s="10" t="s">
        <v>55</v>
      </c>
      <c r="G83" s="10" t="s">
        <v>55</v>
      </c>
      <c r="H83" s="10">
        <v>0</v>
      </c>
      <c r="I83" s="10" t="s">
        <v>55</v>
      </c>
      <c r="J83" s="10" t="s">
        <v>55</v>
      </c>
      <c r="K83" s="10" t="s">
        <v>55</v>
      </c>
    </row>
    <row r="84" spans="1:11" ht="50.1" customHeight="1" x14ac:dyDescent="0.15">
      <c r="A84" s="7" t="s">
        <v>249</v>
      </c>
      <c r="B84" s="6" t="s">
        <v>250</v>
      </c>
      <c r="C84" s="6" t="s">
        <v>54</v>
      </c>
      <c r="D84" s="6"/>
      <c r="E84" s="10" t="s">
        <v>55</v>
      </c>
      <c r="F84" s="10" t="s">
        <v>55</v>
      </c>
      <c r="G84" s="10" t="s">
        <v>55</v>
      </c>
      <c r="H84" s="10">
        <v>0</v>
      </c>
      <c r="I84" s="10" t="s">
        <v>55</v>
      </c>
      <c r="J84" s="10" t="s">
        <v>55</v>
      </c>
      <c r="K84" s="10" t="s">
        <v>55</v>
      </c>
    </row>
    <row r="85" spans="1:11" ht="75" customHeight="1" x14ac:dyDescent="0.15">
      <c r="A85" s="7" t="s">
        <v>251</v>
      </c>
      <c r="B85" s="6" t="s">
        <v>252</v>
      </c>
      <c r="C85" s="6" t="s">
        <v>253</v>
      </c>
      <c r="D85" s="6" t="s">
        <v>254</v>
      </c>
      <c r="E85" s="10" t="s">
        <v>55</v>
      </c>
      <c r="F85" s="10" t="s">
        <v>55</v>
      </c>
      <c r="G85" s="10" t="s">
        <v>55</v>
      </c>
      <c r="H85" s="10">
        <v>0</v>
      </c>
      <c r="I85" s="10" t="s">
        <v>55</v>
      </c>
      <c r="J85" s="10" t="s">
        <v>55</v>
      </c>
      <c r="K85" s="10" t="s">
        <v>55</v>
      </c>
    </row>
    <row r="86" spans="1:11" ht="24.95" customHeight="1" x14ac:dyDescent="0.15">
      <c r="A86" s="7" t="s">
        <v>255</v>
      </c>
      <c r="B86" s="6" t="s">
        <v>256</v>
      </c>
      <c r="C86" s="6" t="s">
        <v>54</v>
      </c>
      <c r="D86" s="6"/>
      <c r="E86" s="10">
        <v>52554564.390000001</v>
      </c>
      <c r="F86" s="10">
        <v>47022668.049999997</v>
      </c>
      <c r="G86" s="10" t="s">
        <v>55</v>
      </c>
      <c r="H86" s="10">
        <v>5531896.3399999999</v>
      </c>
      <c r="I86" s="10">
        <v>52554564.390000001</v>
      </c>
      <c r="J86" s="10">
        <v>52554564.390000001</v>
      </c>
      <c r="K86" s="10">
        <v>0</v>
      </c>
    </row>
    <row r="87" spans="1:11" ht="50.1" customHeight="1" x14ac:dyDescent="0.15">
      <c r="A87" s="7" t="s">
        <v>257</v>
      </c>
      <c r="B87" s="6" t="s">
        <v>258</v>
      </c>
      <c r="C87" s="6" t="s">
        <v>225</v>
      </c>
      <c r="D87" s="6" t="s">
        <v>153</v>
      </c>
      <c r="E87" s="10" t="s">
        <v>55</v>
      </c>
      <c r="F87" s="10" t="s">
        <v>55</v>
      </c>
      <c r="G87" s="10" t="s">
        <v>55</v>
      </c>
      <c r="H87" s="10">
        <v>0</v>
      </c>
      <c r="I87" s="10" t="s">
        <v>55</v>
      </c>
      <c r="J87" s="10" t="s">
        <v>55</v>
      </c>
      <c r="K87" s="10" t="s">
        <v>55</v>
      </c>
    </row>
    <row r="88" spans="1:11" ht="50.1" customHeight="1" x14ac:dyDescent="0.15">
      <c r="A88" s="7" t="s">
        <v>259</v>
      </c>
      <c r="B88" s="6" t="s">
        <v>260</v>
      </c>
      <c r="C88" s="6" t="s">
        <v>261</v>
      </c>
      <c r="D88" s="6"/>
      <c r="E88" s="10" t="s">
        <v>55</v>
      </c>
      <c r="F88" s="10" t="s">
        <v>55</v>
      </c>
      <c r="G88" s="10" t="s">
        <v>55</v>
      </c>
      <c r="H88" s="10">
        <v>0</v>
      </c>
      <c r="I88" s="10" t="s">
        <v>55</v>
      </c>
      <c r="J88" s="10" t="s">
        <v>55</v>
      </c>
      <c r="K88" s="10" t="s">
        <v>55</v>
      </c>
    </row>
    <row r="89" spans="1:11" ht="50.1" customHeight="1" x14ac:dyDescent="0.15">
      <c r="A89" s="7" t="s">
        <v>259</v>
      </c>
      <c r="B89" s="6" t="s">
        <v>262</v>
      </c>
      <c r="C89" s="6" t="s">
        <v>261</v>
      </c>
      <c r="D89" s="6"/>
      <c r="E89" s="10" t="s">
        <v>55</v>
      </c>
      <c r="F89" s="10" t="s">
        <v>55</v>
      </c>
      <c r="G89" s="10" t="s">
        <v>55</v>
      </c>
      <c r="H89" s="10">
        <v>0</v>
      </c>
      <c r="I89" s="10" t="s">
        <v>55</v>
      </c>
      <c r="J89" s="10" t="s">
        <v>55</v>
      </c>
      <c r="K89" s="10" t="s">
        <v>55</v>
      </c>
    </row>
    <row r="90" spans="1:11" ht="50.1" customHeight="1" x14ac:dyDescent="0.15">
      <c r="A90" s="7" t="s">
        <v>259</v>
      </c>
      <c r="B90" s="6" t="s">
        <v>263</v>
      </c>
      <c r="C90" s="6" t="s">
        <v>261</v>
      </c>
      <c r="D90" s="6" t="s">
        <v>264</v>
      </c>
      <c r="E90" s="10" t="s">
        <v>55</v>
      </c>
      <c r="F90" s="10" t="s">
        <v>55</v>
      </c>
      <c r="G90" s="10" t="s">
        <v>55</v>
      </c>
      <c r="H90" s="10">
        <v>0</v>
      </c>
      <c r="I90" s="10" t="s">
        <v>55</v>
      </c>
      <c r="J90" s="10" t="s">
        <v>55</v>
      </c>
      <c r="K90" s="10" t="s">
        <v>55</v>
      </c>
    </row>
    <row r="91" spans="1:11" ht="50.1" customHeight="1" x14ac:dyDescent="0.15">
      <c r="A91" s="7" t="s">
        <v>259</v>
      </c>
      <c r="B91" s="6" t="s">
        <v>265</v>
      </c>
      <c r="C91" s="6" t="s">
        <v>261</v>
      </c>
      <c r="D91" s="6" t="s">
        <v>153</v>
      </c>
      <c r="E91" s="10" t="s">
        <v>55</v>
      </c>
      <c r="F91" s="10" t="s">
        <v>55</v>
      </c>
      <c r="G91" s="10" t="s">
        <v>55</v>
      </c>
      <c r="H91" s="10">
        <v>0</v>
      </c>
      <c r="I91" s="10" t="s">
        <v>55</v>
      </c>
      <c r="J91" s="10" t="s">
        <v>55</v>
      </c>
      <c r="K91" s="10" t="s">
        <v>55</v>
      </c>
    </row>
    <row r="92" spans="1:11" ht="24.95" customHeight="1" x14ac:dyDescent="0.15">
      <c r="A92" s="7" t="s">
        <v>266</v>
      </c>
      <c r="B92" s="6" t="s">
        <v>267</v>
      </c>
      <c r="C92" s="6" t="s">
        <v>261</v>
      </c>
      <c r="D92" s="6" t="s">
        <v>268</v>
      </c>
      <c r="E92" s="10" t="s">
        <v>55</v>
      </c>
      <c r="F92" s="10" t="s">
        <v>55</v>
      </c>
      <c r="G92" s="10" t="s">
        <v>55</v>
      </c>
      <c r="H92" s="10">
        <v>0</v>
      </c>
      <c r="I92" s="10" t="s">
        <v>55</v>
      </c>
      <c r="J92" s="10" t="s">
        <v>55</v>
      </c>
      <c r="K92" s="10" t="s">
        <v>55</v>
      </c>
    </row>
    <row r="93" spans="1:11" ht="24.95" customHeight="1" x14ac:dyDescent="0.15">
      <c r="A93" s="7" t="s">
        <v>269</v>
      </c>
      <c r="B93" s="6" t="s">
        <v>270</v>
      </c>
      <c r="C93" s="6" t="s">
        <v>261</v>
      </c>
      <c r="D93" s="6" t="s">
        <v>271</v>
      </c>
      <c r="E93" s="10" t="s">
        <v>55</v>
      </c>
      <c r="F93" s="10" t="s">
        <v>55</v>
      </c>
      <c r="G93" s="10" t="s">
        <v>55</v>
      </c>
      <c r="H93" s="10">
        <v>0</v>
      </c>
      <c r="I93" s="10" t="s">
        <v>55</v>
      </c>
      <c r="J93" s="10" t="s">
        <v>55</v>
      </c>
      <c r="K93" s="10" t="s">
        <v>55</v>
      </c>
    </row>
    <row r="94" spans="1:11" ht="24.95" customHeight="1" x14ac:dyDescent="0.15">
      <c r="A94" s="7" t="s">
        <v>272</v>
      </c>
      <c r="B94" s="6" t="s">
        <v>273</v>
      </c>
      <c r="C94" s="6" t="s">
        <v>274</v>
      </c>
      <c r="D94" s="6"/>
      <c r="E94" s="10">
        <v>43568500.329999998</v>
      </c>
      <c r="F94" s="10">
        <v>40365304.030000001</v>
      </c>
      <c r="G94" s="10" t="s">
        <v>55</v>
      </c>
      <c r="H94" s="10">
        <v>3203196.3</v>
      </c>
      <c r="I94" s="10">
        <v>43568500.329999998</v>
      </c>
      <c r="J94" s="10">
        <v>43568500.329999998</v>
      </c>
      <c r="K94" s="10">
        <v>0</v>
      </c>
    </row>
    <row r="95" spans="1:11" ht="38.1" customHeight="1" x14ac:dyDescent="0.15">
      <c r="A95" s="7" t="s">
        <v>275</v>
      </c>
      <c r="B95" s="6" t="s">
        <v>276</v>
      </c>
      <c r="C95" s="6" t="s">
        <v>274</v>
      </c>
      <c r="D95" s="6"/>
      <c r="E95" s="10">
        <v>31326699.609999999</v>
      </c>
      <c r="F95" s="10">
        <v>28463233.309999999</v>
      </c>
      <c r="G95" s="10" t="s">
        <v>55</v>
      </c>
      <c r="H95" s="10">
        <v>2863466.3</v>
      </c>
      <c r="I95" s="10">
        <v>31326699.609999999</v>
      </c>
      <c r="J95" s="10">
        <v>31326699.609999999</v>
      </c>
      <c r="K95" s="10">
        <v>0</v>
      </c>
    </row>
    <row r="96" spans="1:11" ht="38.1" customHeight="1" x14ac:dyDescent="0.15">
      <c r="A96" s="7" t="s">
        <v>277</v>
      </c>
      <c r="B96" s="6" t="s">
        <v>278</v>
      </c>
      <c r="C96" s="6" t="s">
        <v>274</v>
      </c>
      <c r="D96" s="6" t="s">
        <v>279</v>
      </c>
      <c r="E96" s="10">
        <v>545920</v>
      </c>
      <c r="F96" s="10">
        <v>422800</v>
      </c>
      <c r="G96" s="10" t="s">
        <v>55</v>
      </c>
      <c r="H96" s="10">
        <v>123120</v>
      </c>
      <c r="I96" s="10">
        <v>545920</v>
      </c>
      <c r="J96" s="10">
        <v>545920</v>
      </c>
      <c r="K96" s="10">
        <v>0</v>
      </c>
    </row>
    <row r="97" spans="1:11" ht="24.95" customHeight="1" x14ac:dyDescent="0.15">
      <c r="A97" s="7" t="s">
        <v>148</v>
      </c>
      <c r="B97" s="6" t="s">
        <v>280</v>
      </c>
      <c r="C97" s="6" t="s">
        <v>274</v>
      </c>
      <c r="D97" s="6" t="s">
        <v>150</v>
      </c>
      <c r="E97" s="10">
        <v>300000</v>
      </c>
      <c r="F97" s="10">
        <v>300000</v>
      </c>
      <c r="G97" s="10" t="s">
        <v>55</v>
      </c>
      <c r="H97" s="10">
        <v>0</v>
      </c>
      <c r="I97" s="10">
        <v>300000</v>
      </c>
      <c r="J97" s="10">
        <v>300000</v>
      </c>
      <c r="K97" s="10">
        <v>0</v>
      </c>
    </row>
    <row r="98" spans="1:11" ht="50.1" customHeight="1" x14ac:dyDescent="0.15">
      <c r="A98" s="7" t="s">
        <v>281</v>
      </c>
      <c r="B98" s="6" t="s">
        <v>282</v>
      </c>
      <c r="C98" s="6" t="s">
        <v>274</v>
      </c>
      <c r="D98" s="6" t="s">
        <v>283</v>
      </c>
      <c r="E98" s="10">
        <v>1166111.44</v>
      </c>
      <c r="F98" s="10">
        <v>920145.4</v>
      </c>
      <c r="G98" s="10" t="s">
        <v>55</v>
      </c>
      <c r="H98" s="10">
        <v>245966.04</v>
      </c>
      <c r="I98" s="10">
        <v>1166111.44</v>
      </c>
      <c r="J98" s="10">
        <v>1166111.44</v>
      </c>
      <c r="K98" s="10">
        <v>0</v>
      </c>
    </row>
    <row r="99" spans="1:11" ht="24.95" customHeight="1" x14ac:dyDescent="0.15">
      <c r="A99" s="7" t="s">
        <v>284</v>
      </c>
      <c r="B99" s="6" t="s">
        <v>285</v>
      </c>
      <c r="C99" s="6" t="s">
        <v>274</v>
      </c>
      <c r="D99" s="6" t="s">
        <v>286</v>
      </c>
      <c r="E99" s="10" t="s">
        <v>55</v>
      </c>
      <c r="F99" s="10" t="s">
        <v>55</v>
      </c>
      <c r="G99" s="10" t="s">
        <v>55</v>
      </c>
      <c r="H99" s="10">
        <v>0</v>
      </c>
      <c r="I99" s="10" t="s">
        <v>55</v>
      </c>
      <c r="J99" s="10" t="s">
        <v>55</v>
      </c>
      <c r="K99" s="10" t="s">
        <v>55</v>
      </c>
    </row>
    <row r="100" spans="1:11" ht="24.95" customHeight="1" x14ac:dyDescent="0.15">
      <c r="A100" s="7" t="s">
        <v>287</v>
      </c>
      <c r="B100" s="6" t="s">
        <v>288</v>
      </c>
      <c r="C100" s="6" t="s">
        <v>274</v>
      </c>
      <c r="D100" s="6" t="s">
        <v>264</v>
      </c>
      <c r="E100" s="10">
        <v>19469084.34</v>
      </c>
      <c r="F100" s="10">
        <v>18501611.649999999</v>
      </c>
      <c r="G100" s="10" t="s">
        <v>55</v>
      </c>
      <c r="H100" s="10">
        <v>967472.69</v>
      </c>
      <c r="I100" s="10">
        <v>19469084.34</v>
      </c>
      <c r="J100" s="10">
        <v>19469084.34</v>
      </c>
      <c r="K100" s="10">
        <v>0</v>
      </c>
    </row>
    <row r="101" spans="1:11" ht="24.95" customHeight="1" x14ac:dyDescent="0.15">
      <c r="A101" s="7" t="s">
        <v>289</v>
      </c>
      <c r="B101" s="6" t="s">
        <v>290</v>
      </c>
      <c r="C101" s="6" t="s">
        <v>274</v>
      </c>
      <c r="D101" s="6" t="s">
        <v>153</v>
      </c>
      <c r="E101" s="10">
        <v>9826583.8300000001</v>
      </c>
      <c r="F101" s="10">
        <v>8299676.2599999998</v>
      </c>
      <c r="G101" s="10" t="s">
        <v>55</v>
      </c>
      <c r="H101" s="10">
        <v>1526907.57</v>
      </c>
      <c r="I101" s="10">
        <v>9826583.8300000001</v>
      </c>
      <c r="J101" s="10">
        <v>9826583.8300000001</v>
      </c>
      <c r="K101" s="10">
        <v>0</v>
      </c>
    </row>
    <row r="102" spans="1:11" ht="24.95" customHeight="1" x14ac:dyDescent="0.15">
      <c r="A102" s="7" t="s">
        <v>291</v>
      </c>
      <c r="B102" s="6" t="s">
        <v>292</v>
      </c>
      <c r="C102" s="6" t="s">
        <v>274</v>
      </c>
      <c r="D102" s="6" t="s">
        <v>293</v>
      </c>
      <c r="E102" s="10">
        <v>19000</v>
      </c>
      <c r="F102" s="10">
        <v>19000</v>
      </c>
      <c r="G102" s="10" t="s">
        <v>55</v>
      </c>
      <c r="H102" s="10">
        <v>0</v>
      </c>
      <c r="I102" s="10">
        <v>19000</v>
      </c>
      <c r="J102" s="10">
        <v>19000</v>
      </c>
      <c r="K102" s="10">
        <v>0</v>
      </c>
    </row>
    <row r="103" spans="1:11" ht="38.1" customHeight="1" x14ac:dyDescent="0.15">
      <c r="A103" s="7" t="s">
        <v>294</v>
      </c>
      <c r="B103" s="6" t="s">
        <v>295</v>
      </c>
      <c r="C103" s="6" t="s">
        <v>274</v>
      </c>
      <c r="D103" s="6"/>
      <c r="E103" s="10">
        <v>12241800.720000001</v>
      </c>
      <c r="F103" s="10">
        <v>11902070.720000001</v>
      </c>
      <c r="G103" s="10" t="s">
        <v>55</v>
      </c>
      <c r="H103" s="10">
        <v>339730</v>
      </c>
      <c r="I103" s="10">
        <v>12241800.720000001</v>
      </c>
      <c r="J103" s="10">
        <v>12241800.720000001</v>
      </c>
      <c r="K103" s="10">
        <v>0</v>
      </c>
    </row>
    <row r="104" spans="1:11" ht="38.1" customHeight="1" x14ac:dyDescent="0.15">
      <c r="A104" s="7" t="s">
        <v>296</v>
      </c>
      <c r="B104" s="6" t="s">
        <v>297</v>
      </c>
      <c r="C104" s="6" t="s">
        <v>274</v>
      </c>
      <c r="D104" s="6" t="s">
        <v>298</v>
      </c>
      <c r="E104" s="10" t="s">
        <v>55</v>
      </c>
      <c r="F104" s="10" t="s">
        <v>55</v>
      </c>
      <c r="G104" s="10" t="s">
        <v>55</v>
      </c>
      <c r="H104" s="10">
        <v>0</v>
      </c>
      <c r="I104" s="10" t="s">
        <v>55</v>
      </c>
      <c r="J104" s="10" t="s">
        <v>55</v>
      </c>
      <c r="K104" s="10" t="s">
        <v>55</v>
      </c>
    </row>
    <row r="105" spans="1:11" ht="24.95" customHeight="1" x14ac:dyDescent="0.15">
      <c r="A105" s="7" t="s">
        <v>299</v>
      </c>
      <c r="B105" s="6" t="s">
        <v>300</v>
      </c>
      <c r="C105" s="6" t="s">
        <v>274</v>
      </c>
      <c r="D105" s="6" t="s">
        <v>179</v>
      </c>
      <c r="E105" s="10" t="s">
        <v>55</v>
      </c>
      <c r="F105" s="10" t="s">
        <v>55</v>
      </c>
      <c r="G105" s="10" t="s">
        <v>55</v>
      </c>
      <c r="H105" s="10">
        <v>0</v>
      </c>
      <c r="I105" s="10" t="s">
        <v>55</v>
      </c>
      <c r="J105" s="10" t="s">
        <v>55</v>
      </c>
      <c r="K105" s="10" t="s">
        <v>55</v>
      </c>
    </row>
    <row r="106" spans="1:11" ht="24.95" customHeight="1" x14ac:dyDescent="0.15">
      <c r="A106" s="7" t="s">
        <v>301</v>
      </c>
      <c r="B106" s="6" t="s">
        <v>302</v>
      </c>
      <c r="C106" s="6" t="s">
        <v>274</v>
      </c>
      <c r="D106" s="6" t="s">
        <v>303</v>
      </c>
      <c r="E106" s="10" t="s">
        <v>55</v>
      </c>
      <c r="F106" s="10" t="s">
        <v>55</v>
      </c>
      <c r="G106" s="10" t="s">
        <v>55</v>
      </c>
      <c r="H106" s="10">
        <v>0</v>
      </c>
      <c r="I106" s="10" t="s">
        <v>55</v>
      </c>
      <c r="J106" s="10" t="s">
        <v>55</v>
      </c>
      <c r="K106" s="10" t="s">
        <v>55</v>
      </c>
    </row>
    <row r="107" spans="1:11" ht="50.1" customHeight="1" x14ac:dyDescent="0.15">
      <c r="A107" s="7" t="s">
        <v>304</v>
      </c>
      <c r="B107" s="6" t="s">
        <v>305</v>
      </c>
      <c r="C107" s="6" t="s">
        <v>274</v>
      </c>
      <c r="D107" s="6" t="s">
        <v>306</v>
      </c>
      <c r="E107" s="10">
        <v>160000</v>
      </c>
      <c r="F107" s="10">
        <v>160000</v>
      </c>
      <c r="G107" s="10" t="s">
        <v>55</v>
      </c>
      <c r="H107" s="10">
        <v>0</v>
      </c>
      <c r="I107" s="10">
        <v>160000</v>
      </c>
      <c r="J107" s="10">
        <v>160000</v>
      </c>
      <c r="K107" s="10">
        <v>0</v>
      </c>
    </row>
    <row r="108" spans="1:11" ht="24.95" customHeight="1" x14ac:dyDescent="0.15">
      <c r="A108" s="7" t="s">
        <v>307</v>
      </c>
      <c r="B108" s="6" t="s">
        <v>308</v>
      </c>
      <c r="C108" s="6" t="s">
        <v>274</v>
      </c>
      <c r="D108" s="6" t="s">
        <v>309</v>
      </c>
      <c r="E108" s="10" t="s">
        <v>55</v>
      </c>
      <c r="F108" s="10" t="s">
        <v>55</v>
      </c>
      <c r="G108" s="10" t="s">
        <v>55</v>
      </c>
      <c r="H108" s="10">
        <v>0</v>
      </c>
      <c r="I108" s="10" t="s">
        <v>55</v>
      </c>
      <c r="J108" s="10" t="s">
        <v>55</v>
      </c>
      <c r="K108" s="10" t="s">
        <v>55</v>
      </c>
    </row>
    <row r="109" spans="1:11" ht="24.95" customHeight="1" x14ac:dyDescent="0.15">
      <c r="A109" s="7" t="s">
        <v>310</v>
      </c>
      <c r="B109" s="6" t="s">
        <v>311</v>
      </c>
      <c r="C109" s="6" t="s">
        <v>274</v>
      </c>
      <c r="D109" s="6" t="s">
        <v>312</v>
      </c>
      <c r="E109" s="10">
        <v>717510</v>
      </c>
      <c r="F109" s="10">
        <v>717510</v>
      </c>
      <c r="G109" s="10" t="s">
        <v>55</v>
      </c>
      <c r="H109" s="10">
        <v>0</v>
      </c>
      <c r="I109" s="10">
        <v>717510</v>
      </c>
      <c r="J109" s="10">
        <v>717510</v>
      </c>
      <c r="K109" s="10">
        <v>0</v>
      </c>
    </row>
    <row r="110" spans="1:11" ht="24.95" customHeight="1" x14ac:dyDescent="0.15">
      <c r="A110" s="7" t="s">
        <v>313</v>
      </c>
      <c r="B110" s="6" t="s">
        <v>314</v>
      </c>
      <c r="C110" s="6" t="s">
        <v>274</v>
      </c>
      <c r="D110" s="6" t="s">
        <v>271</v>
      </c>
      <c r="E110" s="10">
        <v>2305000</v>
      </c>
      <c r="F110" s="10">
        <v>2305000</v>
      </c>
      <c r="G110" s="10" t="s">
        <v>55</v>
      </c>
      <c r="H110" s="10">
        <v>0</v>
      </c>
      <c r="I110" s="10">
        <v>2305000</v>
      </c>
      <c r="J110" s="10">
        <v>2305000</v>
      </c>
      <c r="K110" s="10">
        <v>0</v>
      </c>
    </row>
    <row r="111" spans="1:11" ht="24.95" customHeight="1" x14ac:dyDescent="0.15">
      <c r="A111" s="7" t="s">
        <v>315</v>
      </c>
      <c r="B111" s="6" t="s">
        <v>316</v>
      </c>
      <c r="C111" s="6" t="s">
        <v>274</v>
      </c>
      <c r="D111" s="6" t="s">
        <v>317</v>
      </c>
      <c r="E111" s="10">
        <v>500000</v>
      </c>
      <c r="F111" s="10">
        <v>500000</v>
      </c>
      <c r="G111" s="10" t="s">
        <v>55</v>
      </c>
      <c r="H111" s="10">
        <v>0</v>
      </c>
      <c r="I111" s="10">
        <v>500000</v>
      </c>
      <c r="J111" s="10">
        <v>500000</v>
      </c>
      <c r="K111" s="10">
        <v>0</v>
      </c>
    </row>
    <row r="112" spans="1:11" ht="24.95" customHeight="1" x14ac:dyDescent="0.15">
      <c r="A112" s="7" t="s">
        <v>318</v>
      </c>
      <c r="B112" s="6" t="s">
        <v>319</v>
      </c>
      <c r="C112" s="6" t="s">
        <v>274</v>
      </c>
      <c r="D112" s="6" t="s">
        <v>320</v>
      </c>
      <c r="E112" s="10">
        <v>8129290.7199999997</v>
      </c>
      <c r="F112" s="10">
        <v>7949560.7199999997</v>
      </c>
      <c r="G112" s="10" t="s">
        <v>55</v>
      </c>
      <c r="H112" s="10">
        <v>179730</v>
      </c>
      <c r="I112" s="10">
        <v>8129290.7199999997</v>
      </c>
      <c r="J112" s="10">
        <v>8129290.7199999997</v>
      </c>
      <c r="K112" s="10">
        <v>0</v>
      </c>
    </row>
    <row r="113" spans="1:11" ht="50.1" customHeight="1" x14ac:dyDescent="0.15">
      <c r="A113" s="7" t="s">
        <v>321</v>
      </c>
      <c r="B113" s="6" t="s">
        <v>322</v>
      </c>
      <c r="C113" s="6" t="s">
        <v>274</v>
      </c>
      <c r="D113" s="6" t="s">
        <v>268</v>
      </c>
      <c r="E113" s="10" t="s">
        <v>55</v>
      </c>
      <c r="F113" s="10" t="s">
        <v>55</v>
      </c>
      <c r="G113" s="10" t="s">
        <v>55</v>
      </c>
      <c r="H113" s="10">
        <v>0</v>
      </c>
      <c r="I113" s="10" t="s">
        <v>55</v>
      </c>
      <c r="J113" s="10" t="s">
        <v>55</v>
      </c>
      <c r="K113" s="10" t="s">
        <v>55</v>
      </c>
    </row>
    <row r="114" spans="1:11" ht="63" customHeight="1" x14ac:dyDescent="0.15">
      <c r="A114" s="7" t="s">
        <v>323</v>
      </c>
      <c r="B114" s="6" t="s">
        <v>324</v>
      </c>
      <c r="C114" s="6" t="s">
        <v>274</v>
      </c>
      <c r="D114" s="6" t="s">
        <v>325</v>
      </c>
      <c r="E114" s="10">
        <v>430000</v>
      </c>
      <c r="F114" s="10">
        <v>270000</v>
      </c>
      <c r="G114" s="10" t="s">
        <v>55</v>
      </c>
      <c r="H114" s="10">
        <v>160000</v>
      </c>
      <c r="I114" s="10">
        <v>430000</v>
      </c>
      <c r="J114" s="10">
        <v>430000</v>
      </c>
      <c r="K114" s="10">
        <v>0</v>
      </c>
    </row>
    <row r="115" spans="1:11" ht="75" customHeight="1" x14ac:dyDescent="0.15">
      <c r="A115" s="7" t="s">
        <v>326</v>
      </c>
      <c r="B115" s="6" t="s">
        <v>327</v>
      </c>
      <c r="C115" s="6" t="s">
        <v>274</v>
      </c>
      <c r="D115" s="6" t="s">
        <v>328</v>
      </c>
      <c r="E115" s="10" t="s">
        <v>55</v>
      </c>
      <c r="F115" s="10" t="s">
        <v>55</v>
      </c>
      <c r="G115" s="10" t="s">
        <v>55</v>
      </c>
      <c r="H115" s="10">
        <v>0</v>
      </c>
      <c r="I115" s="10" t="s">
        <v>55</v>
      </c>
      <c r="J115" s="10" t="s">
        <v>55</v>
      </c>
      <c r="K115" s="10" t="s">
        <v>55</v>
      </c>
    </row>
    <row r="116" spans="1:11" ht="87.95" customHeight="1" x14ac:dyDescent="0.15">
      <c r="A116" s="7" t="s">
        <v>329</v>
      </c>
      <c r="B116" s="6" t="s">
        <v>330</v>
      </c>
      <c r="C116" s="6" t="s">
        <v>331</v>
      </c>
      <c r="D116" s="6"/>
      <c r="E116" s="10" t="s">
        <v>55</v>
      </c>
      <c r="F116" s="10" t="s">
        <v>55</v>
      </c>
      <c r="G116" s="10" t="s">
        <v>55</v>
      </c>
      <c r="H116" s="10">
        <v>0</v>
      </c>
      <c r="I116" s="10" t="s">
        <v>55</v>
      </c>
      <c r="J116" s="10" t="s">
        <v>55</v>
      </c>
      <c r="K116" s="10" t="s">
        <v>55</v>
      </c>
    </row>
    <row r="117" spans="1:11" ht="24.95" customHeight="1" x14ac:dyDescent="0.15">
      <c r="A117" s="7" t="s">
        <v>332</v>
      </c>
      <c r="B117" s="6" t="s">
        <v>333</v>
      </c>
      <c r="C117" s="6" t="s">
        <v>334</v>
      </c>
      <c r="D117" s="6" t="s">
        <v>283</v>
      </c>
      <c r="E117" s="10">
        <v>8986064.0600000005</v>
      </c>
      <c r="F117" s="10">
        <v>6657364.0199999996</v>
      </c>
      <c r="G117" s="10" t="s">
        <v>55</v>
      </c>
      <c r="H117" s="10">
        <v>2328700.04</v>
      </c>
      <c r="I117" s="10">
        <v>8986064.0600000005</v>
      </c>
      <c r="J117" s="10">
        <v>8986064.0600000005</v>
      </c>
      <c r="K117" s="10">
        <v>0</v>
      </c>
    </row>
    <row r="118" spans="1:11" ht="50.1" customHeight="1" x14ac:dyDescent="0.15">
      <c r="A118" s="7" t="s">
        <v>335</v>
      </c>
      <c r="B118" s="6" t="s">
        <v>336</v>
      </c>
      <c r="C118" s="6" t="s">
        <v>337</v>
      </c>
      <c r="D118" s="6"/>
      <c r="E118" s="10" t="s">
        <v>55</v>
      </c>
      <c r="F118" s="10" t="s">
        <v>55</v>
      </c>
      <c r="G118" s="10" t="s">
        <v>55</v>
      </c>
      <c r="H118" s="10">
        <v>0</v>
      </c>
      <c r="I118" s="10" t="s">
        <v>55</v>
      </c>
      <c r="J118" s="10" t="s">
        <v>55</v>
      </c>
      <c r="K118" s="10" t="s">
        <v>55</v>
      </c>
    </row>
    <row r="119" spans="1:11" ht="63" customHeight="1" x14ac:dyDescent="0.15">
      <c r="A119" s="7" t="s">
        <v>338</v>
      </c>
      <c r="B119" s="6" t="s">
        <v>339</v>
      </c>
      <c r="C119" s="6" t="s">
        <v>340</v>
      </c>
      <c r="D119" s="6"/>
      <c r="E119" s="10" t="s">
        <v>55</v>
      </c>
      <c r="F119" s="10" t="s">
        <v>55</v>
      </c>
      <c r="G119" s="10" t="s">
        <v>55</v>
      </c>
      <c r="H119" s="10">
        <v>0</v>
      </c>
      <c r="I119" s="10" t="s">
        <v>55</v>
      </c>
      <c r="J119" s="10" t="s">
        <v>55</v>
      </c>
      <c r="K119" s="10" t="s">
        <v>55</v>
      </c>
    </row>
    <row r="120" spans="1:11" ht="50.1" customHeight="1" x14ac:dyDescent="0.15">
      <c r="A120" s="7" t="s">
        <v>341</v>
      </c>
      <c r="B120" s="6" t="s">
        <v>342</v>
      </c>
      <c r="C120" s="6" t="s">
        <v>343</v>
      </c>
      <c r="D120" s="6"/>
      <c r="E120" s="10" t="s">
        <v>55</v>
      </c>
      <c r="F120" s="10" t="s">
        <v>55</v>
      </c>
      <c r="G120" s="10" t="s">
        <v>55</v>
      </c>
      <c r="H120" s="10">
        <v>0</v>
      </c>
      <c r="I120" s="10" t="s">
        <v>55</v>
      </c>
      <c r="J120" s="10" t="s">
        <v>55</v>
      </c>
      <c r="K120" s="10" t="s">
        <v>55</v>
      </c>
    </row>
    <row r="121" spans="1:11" ht="24.95" customHeight="1" x14ac:dyDescent="0.15">
      <c r="A121" s="7" t="s">
        <v>344</v>
      </c>
      <c r="B121" s="6" t="s">
        <v>345</v>
      </c>
      <c r="C121" s="6" t="s">
        <v>346</v>
      </c>
      <c r="D121" s="6"/>
      <c r="E121" s="10" t="s">
        <v>55</v>
      </c>
      <c r="F121" s="10" t="s">
        <v>55</v>
      </c>
      <c r="G121" s="10" t="s">
        <v>55</v>
      </c>
      <c r="H121" s="10">
        <v>0</v>
      </c>
      <c r="I121" s="10" t="s">
        <v>55</v>
      </c>
      <c r="J121" s="10" t="s">
        <v>55</v>
      </c>
      <c r="K121" s="10" t="s">
        <v>55</v>
      </c>
    </row>
    <row r="122" spans="1:11" ht="38.1" customHeight="1" x14ac:dyDescent="0.15">
      <c r="A122" s="7" t="s">
        <v>347</v>
      </c>
      <c r="B122" s="6" t="s">
        <v>348</v>
      </c>
      <c r="C122" s="6"/>
      <c r="D122" s="6"/>
      <c r="E122" s="10" t="s">
        <v>55</v>
      </c>
      <c r="F122" s="10" t="s">
        <v>55</v>
      </c>
      <c r="G122" s="10" t="s">
        <v>55</v>
      </c>
      <c r="H122" s="10">
        <v>0</v>
      </c>
      <c r="I122" s="10" t="s">
        <v>55</v>
      </c>
      <c r="J122" s="10" t="s">
        <v>55</v>
      </c>
      <c r="K122" s="10" t="s">
        <v>55</v>
      </c>
    </row>
    <row r="123" spans="1:11" ht="24.95" customHeight="1" x14ac:dyDescent="0.15">
      <c r="A123" s="7" t="s">
        <v>349</v>
      </c>
      <c r="B123" s="6" t="s">
        <v>350</v>
      </c>
      <c r="C123" s="6"/>
      <c r="D123" s="6"/>
      <c r="E123" s="10" t="s">
        <v>55</v>
      </c>
      <c r="F123" s="10" t="s">
        <v>55</v>
      </c>
      <c r="G123" s="10" t="s">
        <v>55</v>
      </c>
      <c r="H123" s="10">
        <v>0</v>
      </c>
      <c r="I123" s="10" t="s">
        <v>55</v>
      </c>
      <c r="J123" s="10" t="s">
        <v>55</v>
      </c>
      <c r="K123" s="10" t="s">
        <v>55</v>
      </c>
    </row>
    <row r="124" spans="1:11" ht="24.95" customHeight="1" x14ac:dyDescent="0.15">
      <c r="A124" s="7" t="s">
        <v>351</v>
      </c>
      <c r="B124" s="6" t="s">
        <v>352</v>
      </c>
      <c r="C124" s="6"/>
      <c r="D124" s="6"/>
      <c r="E124" s="10" t="s">
        <v>55</v>
      </c>
      <c r="F124" s="10" t="s">
        <v>55</v>
      </c>
      <c r="G124" s="10" t="s">
        <v>55</v>
      </c>
      <c r="H124" s="10">
        <v>0</v>
      </c>
      <c r="I124" s="10" t="s">
        <v>55</v>
      </c>
      <c r="J124" s="10" t="s">
        <v>55</v>
      </c>
      <c r="K124" s="10" t="s">
        <v>55</v>
      </c>
    </row>
    <row r="125" spans="1:11" ht="24.95" customHeight="1" x14ac:dyDescent="0.15">
      <c r="A125" s="7" t="s">
        <v>353</v>
      </c>
      <c r="B125" s="6" t="s">
        <v>354</v>
      </c>
      <c r="C125" s="6" t="s">
        <v>54</v>
      </c>
      <c r="D125" s="6"/>
      <c r="E125" s="10" t="s">
        <v>55</v>
      </c>
      <c r="F125" s="10" t="s">
        <v>55</v>
      </c>
      <c r="G125" s="10" t="s">
        <v>55</v>
      </c>
      <c r="H125" s="10">
        <v>0</v>
      </c>
      <c r="I125" s="10" t="s">
        <v>55</v>
      </c>
      <c r="J125" s="10" t="s">
        <v>55</v>
      </c>
      <c r="K125" s="10" t="s">
        <v>55</v>
      </c>
    </row>
    <row r="126" spans="1:11" ht="38.1" customHeight="1" x14ac:dyDescent="0.15">
      <c r="A126" s="7" t="s">
        <v>355</v>
      </c>
      <c r="B126" s="6" t="s">
        <v>356</v>
      </c>
      <c r="C126" s="6" t="s">
        <v>357</v>
      </c>
      <c r="D126" s="6"/>
      <c r="E126" s="10" t="s">
        <v>55</v>
      </c>
      <c r="F126" s="10" t="s">
        <v>55</v>
      </c>
      <c r="G126" s="10" t="s">
        <v>55</v>
      </c>
      <c r="H126" s="10">
        <v>0</v>
      </c>
      <c r="I126" s="10" t="s">
        <v>55</v>
      </c>
      <c r="J126" s="10" t="s">
        <v>55</v>
      </c>
      <c r="K126" s="10" t="s">
        <v>55</v>
      </c>
    </row>
    <row r="127" spans="1:11" ht="24.95" customHeight="1" x14ac:dyDescent="0.15">
      <c r="A127" s="7" t="s">
        <v>358</v>
      </c>
      <c r="B127" s="6" t="s">
        <v>359</v>
      </c>
      <c r="C127" s="6" t="s">
        <v>357</v>
      </c>
      <c r="D127" s="6"/>
      <c r="E127" s="10" t="s">
        <v>55</v>
      </c>
      <c r="F127" s="10" t="s">
        <v>55</v>
      </c>
      <c r="G127" s="10" t="s">
        <v>55</v>
      </c>
      <c r="H127" s="10">
        <v>0</v>
      </c>
      <c r="I127" s="10" t="s">
        <v>55</v>
      </c>
      <c r="J127" s="10" t="s">
        <v>55</v>
      </c>
      <c r="K127" s="10" t="s">
        <v>55</v>
      </c>
    </row>
  </sheetData>
  <sheetProtection password="C213" sheet="1" objects="1" scenarios="1"/>
  <mergeCells count="6">
    <mergeCell ref="A2:K2"/>
    <mergeCell ref="A4:A5"/>
    <mergeCell ref="B4:B5"/>
    <mergeCell ref="C4:C5"/>
    <mergeCell ref="D4:D5"/>
    <mergeCell ref="E4:K4"/>
  </mergeCells>
  <phoneticPr fontId="0" type="noConversion"/>
  <pageMargins left="0.4" right="0.4" top="0.4" bottom="0.4" header="0.1" footer="0.1"/>
  <pageSetup paperSize="9" scale="60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19" workbookViewId="0"/>
  </sheetViews>
  <sheetFormatPr defaultRowHeight="10.5" x14ac:dyDescent="0.15"/>
  <cols>
    <col min="1" max="1" width="9.5703125" customWidth="1"/>
    <col min="2" max="2" width="57.28515625" customWidth="1"/>
    <col min="3" max="5" width="9.5703125" customWidth="1"/>
    <col min="6" max="6" width="19.140625" customWidth="1"/>
    <col min="7" max="10" width="17.140625" customWidth="1"/>
  </cols>
  <sheetData>
    <row r="1" spans="1:10" ht="15" customHeight="1" x14ac:dyDescent="0.15"/>
    <row r="2" spans="1:10" ht="24.95" customHeight="1" x14ac:dyDescent="0.15">
      <c r="A2" s="14" t="s">
        <v>366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5" customHeight="1" x14ac:dyDescent="0.15"/>
    <row r="4" spans="1:10" ht="24.95" customHeight="1" x14ac:dyDescent="0.15">
      <c r="A4" s="19" t="s">
        <v>367</v>
      </c>
      <c r="B4" s="19" t="s">
        <v>43</v>
      </c>
      <c r="C4" s="19" t="s">
        <v>44</v>
      </c>
      <c r="D4" s="19" t="s">
        <v>368</v>
      </c>
      <c r="E4" s="19" t="s">
        <v>45</v>
      </c>
      <c r="F4" s="19" t="s">
        <v>369</v>
      </c>
      <c r="G4" s="19" t="s">
        <v>47</v>
      </c>
      <c r="H4" s="19"/>
      <c r="I4" s="19"/>
      <c r="J4" s="19"/>
    </row>
    <row r="5" spans="1:10" ht="50.1" customHeight="1" x14ac:dyDescent="0.15">
      <c r="A5" s="19"/>
      <c r="B5" s="19"/>
      <c r="C5" s="19"/>
      <c r="D5" s="19"/>
      <c r="E5" s="19"/>
      <c r="F5" s="19"/>
      <c r="G5" s="6" t="s">
        <v>370</v>
      </c>
      <c r="H5" s="6" t="s">
        <v>371</v>
      </c>
      <c r="I5" s="6" t="s">
        <v>372</v>
      </c>
      <c r="J5" s="6" t="s">
        <v>51</v>
      </c>
    </row>
    <row r="6" spans="1:10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</row>
    <row r="7" spans="1:10" x14ac:dyDescent="0.15">
      <c r="A7" s="6" t="s">
        <v>373</v>
      </c>
      <c r="B7" s="7" t="s">
        <v>374</v>
      </c>
      <c r="C7" s="6" t="s">
        <v>375</v>
      </c>
      <c r="D7" s="6" t="s">
        <v>55</v>
      </c>
      <c r="E7" s="6"/>
      <c r="F7" s="6"/>
      <c r="G7" s="10">
        <f>G8+G9+G11+G12+G15+G16+G18+G19+G20+G22+G23+G25+G26</f>
        <v>52554564.390000001</v>
      </c>
      <c r="H7" s="10">
        <f>H8+H9+H11+H12+H15+H16+H18+H19+H20+H22+H23+H25+H26</f>
        <v>52554564.390000001</v>
      </c>
      <c r="I7" s="10">
        <f>I8+I9+I11+I12+I15+I16+I18+I19+I20+I22+I23+I25+I26</f>
        <v>52554564.390000001</v>
      </c>
      <c r="J7" s="10" t="s">
        <v>376</v>
      </c>
    </row>
    <row r="8" spans="1:10" ht="42" x14ac:dyDescent="0.15">
      <c r="A8" s="6" t="s">
        <v>377</v>
      </c>
      <c r="B8" s="7" t="s">
        <v>378</v>
      </c>
      <c r="C8" s="6" t="s">
        <v>379</v>
      </c>
      <c r="D8" s="6" t="s">
        <v>55</v>
      </c>
      <c r="E8" s="6"/>
      <c r="F8" s="6"/>
      <c r="G8" s="10">
        <v>0</v>
      </c>
      <c r="H8" s="10">
        <v>0</v>
      </c>
      <c r="I8" s="10">
        <v>0</v>
      </c>
      <c r="J8" s="10" t="s">
        <v>376</v>
      </c>
    </row>
    <row r="9" spans="1:10" ht="42" x14ac:dyDescent="0.15">
      <c r="A9" s="6" t="s">
        <v>380</v>
      </c>
      <c r="B9" s="7" t="s">
        <v>381</v>
      </c>
      <c r="C9" s="6" t="s">
        <v>382</v>
      </c>
      <c r="D9" s="6" t="s">
        <v>55</v>
      </c>
      <c r="E9" s="6"/>
      <c r="F9" s="6"/>
      <c r="G9" s="10">
        <v>0</v>
      </c>
      <c r="H9" s="10">
        <v>0</v>
      </c>
      <c r="I9" s="10">
        <v>0</v>
      </c>
      <c r="J9" s="10" t="s">
        <v>376</v>
      </c>
    </row>
    <row r="10" spans="1:10" ht="31.5" x14ac:dyDescent="0.15">
      <c r="A10" s="6" t="s">
        <v>383</v>
      </c>
      <c r="B10" s="7" t="s">
        <v>384</v>
      </c>
      <c r="C10" s="6" t="s">
        <v>385</v>
      </c>
      <c r="D10" s="6" t="s">
        <v>55</v>
      </c>
      <c r="E10" s="6"/>
      <c r="F10" s="6"/>
      <c r="G10" s="10">
        <v>5078103.26</v>
      </c>
      <c r="H10" s="10">
        <v>0</v>
      </c>
      <c r="I10" s="10">
        <v>0</v>
      </c>
      <c r="J10" s="10" t="s">
        <v>376</v>
      </c>
    </row>
    <row r="11" spans="1:10" x14ac:dyDescent="0.15">
      <c r="A11" s="6" t="s">
        <v>386</v>
      </c>
      <c r="B11" s="7" t="s">
        <v>387</v>
      </c>
      <c r="C11" s="6" t="s">
        <v>388</v>
      </c>
      <c r="D11" s="6" t="s">
        <v>55</v>
      </c>
      <c r="E11" s="6"/>
      <c r="F11" s="6"/>
      <c r="G11" s="10">
        <v>5078103.26</v>
      </c>
      <c r="H11" s="10">
        <v>0</v>
      </c>
      <c r="I11" s="10">
        <v>0</v>
      </c>
      <c r="J11" s="10" t="s">
        <v>376</v>
      </c>
    </row>
    <row r="12" spans="1:10" x14ac:dyDescent="0.15">
      <c r="A12" s="6" t="s">
        <v>389</v>
      </c>
      <c r="B12" s="7" t="s">
        <v>390</v>
      </c>
      <c r="C12" s="6" t="s">
        <v>391</v>
      </c>
      <c r="D12" s="6" t="s">
        <v>55</v>
      </c>
      <c r="E12" s="6"/>
      <c r="F12" s="6"/>
      <c r="G12" s="10">
        <v>0</v>
      </c>
      <c r="H12" s="10">
        <v>0</v>
      </c>
      <c r="I12" s="10">
        <v>0</v>
      </c>
      <c r="J12" s="10" t="s">
        <v>376</v>
      </c>
    </row>
    <row r="13" spans="1:10" ht="42" x14ac:dyDescent="0.15">
      <c r="A13" s="6" t="s">
        <v>392</v>
      </c>
      <c r="B13" s="7" t="s">
        <v>393</v>
      </c>
      <c r="C13" s="6" t="s">
        <v>394</v>
      </c>
      <c r="D13" s="6" t="s">
        <v>55</v>
      </c>
      <c r="E13" s="6"/>
      <c r="F13" s="6"/>
      <c r="G13" s="10">
        <f>G15+G16+G18+G19+G20+G22+G23+G25+G26</f>
        <v>47476461.130000003</v>
      </c>
      <c r="H13" s="10">
        <f>H15+H16+H18+H19+H20+H22+H23+H25+H26</f>
        <v>52554564.390000001</v>
      </c>
      <c r="I13" s="10">
        <f>I15+I16+I18+I19+I20+I22+I23+I25+I26</f>
        <v>52554564.390000001</v>
      </c>
      <c r="J13" s="10" t="s">
        <v>376</v>
      </c>
    </row>
    <row r="14" spans="1:10" ht="31.5" x14ac:dyDescent="0.15">
      <c r="A14" s="6" t="s">
        <v>395</v>
      </c>
      <c r="B14" s="7" t="s">
        <v>396</v>
      </c>
      <c r="C14" s="6" t="s">
        <v>397</v>
      </c>
      <c r="D14" s="6" t="s">
        <v>55</v>
      </c>
      <c r="E14" s="6"/>
      <c r="F14" s="6"/>
      <c r="G14" s="10">
        <f>G15+G16</f>
        <v>43499787.609999999</v>
      </c>
      <c r="H14" s="10">
        <f>H15+H16</f>
        <v>47022668.049999997</v>
      </c>
      <c r="I14" s="10">
        <f>I15+I16</f>
        <v>47022668.049999997</v>
      </c>
      <c r="J14" s="10" t="s">
        <v>376</v>
      </c>
    </row>
    <row r="15" spans="1:10" x14ac:dyDescent="0.15">
      <c r="A15" s="6" t="s">
        <v>398</v>
      </c>
      <c r="B15" s="7" t="s">
        <v>387</v>
      </c>
      <c r="C15" s="6" t="s">
        <v>399</v>
      </c>
      <c r="D15" s="6" t="s">
        <v>55</v>
      </c>
      <c r="E15" s="6"/>
      <c r="F15" s="6"/>
      <c r="G15" s="10">
        <v>43499787.609999999</v>
      </c>
      <c r="H15" s="10">
        <v>47022668.049999997</v>
      </c>
      <c r="I15" s="10">
        <v>47022668.049999997</v>
      </c>
      <c r="J15" s="10" t="s">
        <v>376</v>
      </c>
    </row>
    <row r="16" spans="1:10" x14ac:dyDescent="0.15">
      <c r="A16" s="6" t="s">
        <v>400</v>
      </c>
      <c r="B16" s="7" t="s">
        <v>390</v>
      </c>
      <c r="C16" s="6" t="s">
        <v>401</v>
      </c>
      <c r="D16" s="6" t="s">
        <v>55</v>
      </c>
      <c r="E16" s="6"/>
      <c r="F16" s="6"/>
      <c r="G16" s="10">
        <v>0</v>
      </c>
      <c r="H16" s="10">
        <v>0</v>
      </c>
      <c r="I16" s="10">
        <v>0</v>
      </c>
      <c r="J16" s="10" t="s">
        <v>376</v>
      </c>
    </row>
    <row r="17" spans="1:10" ht="31.5" x14ac:dyDescent="0.15">
      <c r="A17" s="6" t="s">
        <v>402</v>
      </c>
      <c r="B17" s="7" t="s">
        <v>403</v>
      </c>
      <c r="C17" s="6" t="s">
        <v>404</v>
      </c>
      <c r="D17" s="6" t="s">
        <v>55</v>
      </c>
      <c r="E17" s="6"/>
      <c r="F17" s="6"/>
      <c r="G17" s="10">
        <f>G18+G19</f>
        <v>0</v>
      </c>
      <c r="H17" s="10">
        <f>H18+H19</f>
        <v>0</v>
      </c>
      <c r="I17" s="10">
        <f>I18+I19</f>
        <v>0</v>
      </c>
      <c r="J17" s="10" t="s">
        <v>376</v>
      </c>
    </row>
    <row r="18" spans="1:10" x14ac:dyDescent="0.15">
      <c r="A18" s="6" t="s">
        <v>405</v>
      </c>
      <c r="B18" s="7" t="s">
        <v>387</v>
      </c>
      <c r="C18" s="6" t="s">
        <v>406</v>
      </c>
      <c r="D18" s="6" t="s">
        <v>55</v>
      </c>
      <c r="E18" s="6"/>
      <c r="F18" s="6"/>
      <c r="G18" s="10">
        <v>0</v>
      </c>
      <c r="H18" s="10">
        <v>0</v>
      </c>
      <c r="I18" s="10">
        <v>0</v>
      </c>
      <c r="J18" s="10" t="s">
        <v>376</v>
      </c>
    </row>
    <row r="19" spans="1:10" x14ac:dyDescent="0.15">
      <c r="A19" s="6" t="s">
        <v>407</v>
      </c>
      <c r="B19" s="7" t="s">
        <v>390</v>
      </c>
      <c r="C19" s="6" t="s">
        <v>408</v>
      </c>
      <c r="D19" s="6" t="s">
        <v>55</v>
      </c>
      <c r="E19" s="6"/>
      <c r="F19" s="6"/>
      <c r="G19" s="10">
        <v>0</v>
      </c>
      <c r="H19" s="10">
        <v>0</v>
      </c>
      <c r="I19" s="10">
        <v>0</v>
      </c>
      <c r="J19" s="10" t="s">
        <v>376</v>
      </c>
    </row>
    <row r="20" spans="1:10" ht="21" x14ac:dyDescent="0.15">
      <c r="A20" s="6" t="s">
        <v>409</v>
      </c>
      <c r="B20" s="7" t="s">
        <v>410</v>
      </c>
      <c r="C20" s="6" t="s">
        <v>411</v>
      </c>
      <c r="D20" s="6" t="s">
        <v>55</v>
      </c>
      <c r="E20" s="6"/>
      <c r="F20" s="6"/>
      <c r="G20" s="10">
        <v>0</v>
      </c>
      <c r="H20" s="10">
        <v>0</v>
      </c>
      <c r="I20" s="10">
        <v>0</v>
      </c>
      <c r="J20" s="10" t="s">
        <v>376</v>
      </c>
    </row>
    <row r="21" spans="1:10" x14ac:dyDescent="0.15">
      <c r="A21" s="6" t="s">
        <v>412</v>
      </c>
      <c r="B21" s="7" t="s">
        <v>413</v>
      </c>
      <c r="C21" s="6" t="s">
        <v>414</v>
      </c>
      <c r="D21" s="6" t="s">
        <v>55</v>
      </c>
      <c r="E21" s="6"/>
      <c r="F21" s="6"/>
      <c r="G21" s="10">
        <f>G22+G23</f>
        <v>0</v>
      </c>
      <c r="H21" s="10">
        <f>H22+H23</f>
        <v>0</v>
      </c>
      <c r="I21" s="10">
        <f>I22+I23</f>
        <v>0</v>
      </c>
      <c r="J21" s="10" t="s">
        <v>376</v>
      </c>
    </row>
    <row r="22" spans="1:10" x14ac:dyDescent="0.15">
      <c r="A22" s="6" t="s">
        <v>415</v>
      </c>
      <c r="B22" s="7" t="s">
        <v>387</v>
      </c>
      <c r="C22" s="6" t="s">
        <v>416</v>
      </c>
      <c r="D22" s="6" t="s">
        <v>55</v>
      </c>
      <c r="E22" s="6"/>
      <c r="F22" s="6"/>
      <c r="G22" s="10">
        <v>0</v>
      </c>
      <c r="H22" s="10">
        <v>0</v>
      </c>
      <c r="I22" s="10">
        <v>0</v>
      </c>
      <c r="J22" s="10" t="s">
        <v>376</v>
      </c>
    </row>
    <row r="23" spans="1:10" x14ac:dyDescent="0.15">
      <c r="A23" s="6" t="s">
        <v>417</v>
      </c>
      <c r="B23" s="7" t="s">
        <v>390</v>
      </c>
      <c r="C23" s="6" t="s">
        <v>418</v>
      </c>
      <c r="D23" s="6" t="s">
        <v>55</v>
      </c>
      <c r="E23" s="6"/>
      <c r="F23" s="6"/>
      <c r="G23" s="10">
        <v>0</v>
      </c>
      <c r="H23" s="10">
        <v>0</v>
      </c>
      <c r="I23" s="10">
        <v>0</v>
      </c>
      <c r="J23" s="10" t="s">
        <v>376</v>
      </c>
    </row>
    <row r="24" spans="1:10" x14ac:dyDescent="0.15">
      <c r="A24" s="6" t="s">
        <v>419</v>
      </c>
      <c r="B24" s="7" t="s">
        <v>420</v>
      </c>
      <c r="C24" s="6" t="s">
        <v>421</v>
      </c>
      <c r="D24" s="6" t="s">
        <v>55</v>
      </c>
      <c r="E24" s="6"/>
      <c r="F24" s="6"/>
      <c r="G24" s="10">
        <f>G25+G26</f>
        <v>3976673.52</v>
      </c>
      <c r="H24" s="10">
        <f>H25+H26</f>
        <v>5531896.3399999999</v>
      </c>
      <c r="I24" s="10">
        <f>I25+I26</f>
        <v>5531896.3399999999</v>
      </c>
      <c r="J24" s="10" t="s">
        <v>376</v>
      </c>
    </row>
    <row r="25" spans="1:10" x14ac:dyDescent="0.15">
      <c r="A25" s="6" t="s">
        <v>422</v>
      </c>
      <c r="B25" s="7" t="s">
        <v>387</v>
      </c>
      <c r="C25" s="6" t="s">
        <v>423</v>
      </c>
      <c r="D25" s="6" t="s">
        <v>55</v>
      </c>
      <c r="E25" s="6"/>
      <c r="F25" s="6"/>
      <c r="G25" s="10">
        <v>3976673.52</v>
      </c>
      <c r="H25" s="10">
        <v>5531896.3399999999</v>
      </c>
      <c r="I25" s="10">
        <v>5531896.3399999999</v>
      </c>
      <c r="J25" s="10" t="s">
        <v>376</v>
      </c>
    </row>
    <row r="26" spans="1:10" x14ac:dyDescent="0.15">
      <c r="A26" s="6" t="s">
        <v>424</v>
      </c>
      <c r="B26" s="7" t="s">
        <v>390</v>
      </c>
      <c r="C26" s="6" t="s">
        <v>425</v>
      </c>
      <c r="D26" s="6" t="s">
        <v>55</v>
      </c>
      <c r="E26" s="6"/>
      <c r="F26" s="6"/>
      <c r="G26" s="10">
        <v>0</v>
      </c>
      <c r="H26" s="10">
        <v>0</v>
      </c>
      <c r="I26" s="10">
        <v>0</v>
      </c>
      <c r="J26" s="10" t="s">
        <v>376</v>
      </c>
    </row>
    <row r="27" spans="1:10" ht="42" x14ac:dyDescent="0.15">
      <c r="A27" s="6" t="s">
        <v>426</v>
      </c>
      <c r="B27" s="7" t="s">
        <v>427</v>
      </c>
      <c r="C27" s="6" t="s">
        <v>428</v>
      </c>
      <c r="D27" s="6" t="s">
        <v>55</v>
      </c>
      <c r="E27" s="6"/>
      <c r="F27" s="6"/>
      <c r="G27" s="10">
        <f>G28+G29+G30</f>
        <v>47476461.130000003</v>
      </c>
      <c r="H27" s="10">
        <f>H28+H29+H30</f>
        <v>52554564.390000001</v>
      </c>
      <c r="I27" s="10">
        <f>I28+I29+I30</f>
        <v>52554564.390000001</v>
      </c>
      <c r="J27" s="10" t="s">
        <v>376</v>
      </c>
    </row>
    <row r="28" spans="1:10" x14ac:dyDescent="0.15">
      <c r="A28" s="6" t="s">
        <v>429</v>
      </c>
      <c r="B28" s="7" t="s">
        <v>430</v>
      </c>
      <c r="C28" s="6" t="s">
        <v>431</v>
      </c>
      <c r="D28" s="6" t="s">
        <v>432</v>
      </c>
      <c r="E28" s="6"/>
      <c r="F28" s="6"/>
      <c r="G28" s="10">
        <v>47476461.130000003</v>
      </c>
      <c r="H28" s="10">
        <v>0</v>
      </c>
      <c r="I28" s="10">
        <v>0</v>
      </c>
      <c r="J28" s="10" t="s">
        <v>376</v>
      </c>
    </row>
    <row r="29" spans="1:10" x14ac:dyDescent="0.15">
      <c r="A29" s="6" t="s">
        <v>433</v>
      </c>
      <c r="B29" s="7" t="s">
        <v>430</v>
      </c>
      <c r="C29" s="6" t="s">
        <v>434</v>
      </c>
      <c r="D29" s="6" t="s">
        <v>435</v>
      </c>
      <c r="E29" s="6"/>
      <c r="F29" s="6"/>
      <c r="G29" s="10">
        <v>0</v>
      </c>
      <c r="H29" s="10">
        <v>52554564.390000001</v>
      </c>
      <c r="I29" s="10">
        <v>0</v>
      </c>
      <c r="J29" s="10" t="s">
        <v>376</v>
      </c>
    </row>
    <row r="30" spans="1:10" x14ac:dyDescent="0.15">
      <c r="A30" s="6" t="s">
        <v>436</v>
      </c>
      <c r="B30" s="7" t="s">
        <v>430</v>
      </c>
      <c r="C30" s="6" t="s">
        <v>437</v>
      </c>
      <c r="D30" s="6" t="s">
        <v>438</v>
      </c>
      <c r="E30" s="6"/>
      <c r="F30" s="6"/>
      <c r="G30" s="10">
        <v>0</v>
      </c>
      <c r="H30" s="10">
        <v>0</v>
      </c>
      <c r="I30" s="10">
        <v>52554564.390000001</v>
      </c>
      <c r="J30" s="10" t="s">
        <v>376</v>
      </c>
    </row>
    <row r="31" spans="1:10" ht="42" x14ac:dyDescent="0.15">
      <c r="A31" s="6" t="s">
        <v>439</v>
      </c>
      <c r="B31" s="7" t="s">
        <v>440</v>
      </c>
      <c r="C31" s="6" t="s">
        <v>441</v>
      </c>
      <c r="D31" s="6" t="s">
        <v>55</v>
      </c>
      <c r="E31" s="6"/>
      <c r="F31" s="6"/>
      <c r="G31" s="10">
        <f>G32+G33+G34</f>
        <v>0</v>
      </c>
      <c r="H31" s="10">
        <f>H32+H33+H34</f>
        <v>0</v>
      </c>
      <c r="I31" s="10">
        <f>I32+I33+I34</f>
        <v>0</v>
      </c>
      <c r="J31" s="10" t="s">
        <v>376</v>
      </c>
    </row>
    <row r="32" spans="1:10" x14ac:dyDescent="0.15">
      <c r="A32" s="6" t="s">
        <v>442</v>
      </c>
      <c r="B32" s="7" t="s">
        <v>430</v>
      </c>
      <c r="C32" s="6" t="s">
        <v>443</v>
      </c>
      <c r="D32" s="6" t="s">
        <v>432</v>
      </c>
      <c r="E32" s="6"/>
      <c r="F32" s="6"/>
      <c r="G32" s="10">
        <v>0</v>
      </c>
      <c r="H32" s="10">
        <v>0</v>
      </c>
      <c r="I32" s="10">
        <v>0</v>
      </c>
      <c r="J32" s="10" t="s">
        <v>376</v>
      </c>
    </row>
    <row r="33" spans="1:10" x14ac:dyDescent="0.15">
      <c r="A33" s="6" t="s">
        <v>444</v>
      </c>
      <c r="B33" s="7" t="s">
        <v>430</v>
      </c>
      <c r="C33" s="6" t="s">
        <v>445</v>
      </c>
      <c r="D33" s="6" t="s">
        <v>435</v>
      </c>
      <c r="E33" s="6"/>
      <c r="F33" s="6"/>
      <c r="G33" s="10">
        <v>0</v>
      </c>
      <c r="H33" s="10">
        <v>0</v>
      </c>
      <c r="I33" s="10">
        <v>0</v>
      </c>
      <c r="J33" s="10" t="s">
        <v>376</v>
      </c>
    </row>
    <row r="34" spans="1:10" x14ac:dyDescent="0.15">
      <c r="A34" s="6" t="s">
        <v>446</v>
      </c>
      <c r="B34" s="7" t="s">
        <v>430</v>
      </c>
      <c r="C34" s="6" t="s">
        <v>447</v>
      </c>
      <c r="D34" s="6" t="s">
        <v>438</v>
      </c>
      <c r="E34" s="6"/>
      <c r="F34" s="6"/>
      <c r="G34" s="10">
        <v>0</v>
      </c>
      <c r="H34" s="10">
        <v>0</v>
      </c>
      <c r="I34" s="10">
        <v>0</v>
      </c>
      <c r="J34" s="10" t="s">
        <v>376</v>
      </c>
    </row>
    <row r="35" spans="1:10" ht="15" customHeight="1" x14ac:dyDescent="0.15"/>
    <row r="36" spans="1:10" ht="39.950000000000003" customHeight="1" x14ac:dyDescent="0.15">
      <c r="A36" s="24" t="s">
        <v>448</v>
      </c>
      <c r="B36" s="24"/>
      <c r="C36" s="15"/>
      <c r="D36" s="15"/>
      <c r="E36" s="8"/>
      <c r="F36" s="15"/>
      <c r="G36" s="15"/>
    </row>
    <row r="37" spans="1:10" ht="20.100000000000001" customHeight="1" x14ac:dyDescent="0.15">
      <c r="C37" s="17" t="s">
        <v>449</v>
      </c>
      <c r="D37" s="17"/>
      <c r="E37" s="2" t="s">
        <v>7</v>
      </c>
      <c r="F37" s="17" t="s">
        <v>8</v>
      </c>
      <c r="G37" s="17"/>
    </row>
    <row r="38" spans="1:10" ht="15" customHeight="1" x14ac:dyDescent="0.15"/>
    <row r="39" spans="1:10" ht="39.950000000000003" customHeight="1" x14ac:dyDescent="0.15">
      <c r="A39" s="24" t="s">
        <v>450</v>
      </c>
      <c r="B39" s="24"/>
      <c r="C39" s="15"/>
      <c r="D39" s="15"/>
      <c r="E39" s="8"/>
      <c r="F39" s="15"/>
      <c r="G39" s="15"/>
    </row>
    <row r="40" spans="1:10" ht="20.100000000000001" customHeight="1" x14ac:dyDescent="0.15">
      <c r="C40" s="17" t="s">
        <v>449</v>
      </c>
      <c r="D40" s="17"/>
      <c r="E40" s="2" t="s">
        <v>451</v>
      </c>
      <c r="F40" s="17" t="s">
        <v>452</v>
      </c>
      <c r="G40" s="17"/>
    </row>
    <row r="41" spans="1:10" ht="20.100000000000001" customHeight="1" x14ac:dyDescent="0.15">
      <c r="A41" s="17" t="s">
        <v>453</v>
      </c>
      <c r="B41" s="17"/>
    </row>
    <row r="42" spans="1:10" ht="15" customHeight="1" x14ac:dyDescent="0.15"/>
    <row r="43" spans="1:10" ht="20.100000000000001" customHeight="1" x14ac:dyDescent="0.15">
      <c r="A43" s="25" t="s">
        <v>0</v>
      </c>
      <c r="B43" s="25"/>
      <c r="C43" s="25"/>
      <c r="D43" s="25"/>
      <c r="E43" s="25"/>
    </row>
    <row r="44" spans="1:10" ht="39.950000000000003" customHeight="1" x14ac:dyDescent="0.15">
      <c r="A44" s="15" t="s">
        <v>2</v>
      </c>
      <c r="B44" s="15"/>
      <c r="C44" s="15"/>
      <c r="D44" s="15"/>
      <c r="E44" s="15"/>
    </row>
    <row r="45" spans="1:10" ht="20.100000000000001" customHeight="1" x14ac:dyDescent="0.15">
      <c r="A45" s="17" t="s">
        <v>454</v>
      </c>
      <c r="B45" s="17"/>
      <c r="C45" s="17"/>
      <c r="D45" s="17"/>
      <c r="E45" s="17"/>
    </row>
    <row r="46" spans="1:10" ht="15" customHeight="1" x14ac:dyDescent="0.15"/>
    <row r="47" spans="1:10" ht="39.950000000000003" customHeight="1" x14ac:dyDescent="0.15">
      <c r="A47" s="15"/>
      <c r="B47" s="15"/>
      <c r="C47" s="15"/>
      <c r="D47" s="15"/>
      <c r="E47" s="15"/>
    </row>
    <row r="48" spans="1:10" ht="20.100000000000001" customHeight="1" x14ac:dyDescent="0.15">
      <c r="A48" s="17" t="s">
        <v>7</v>
      </c>
      <c r="B48" s="17"/>
      <c r="C48" s="17" t="s">
        <v>8</v>
      </c>
      <c r="D48" s="17"/>
      <c r="E48" s="17"/>
    </row>
    <row r="49" spans="1:2" ht="20.100000000000001" customHeight="1" x14ac:dyDescent="0.15">
      <c r="A49" s="17" t="s">
        <v>453</v>
      </c>
      <c r="B49" s="17"/>
    </row>
    <row r="50" spans="1:2" ht="20.100000000000001" customHeight="1" x14ac:dyDescent="0.15">
      <c r="A50" s="4" t="s">
        <v>455</v>
      </c>
    </row>
  </sheetData>
  <sheetProtection password="C213" sheet="1" objects="1" scenarios="1"/>
  <mergeCells count="27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J2"/>
    <mergeCell ref="A4:A5"/>
    <mergeCell ref="B4:B5"/>
    <mergeCell ref="C4:C5"/>
    <mergeCell ref="D4:D5"/>
    <mergeCell ref="E4:E5"/>
    <mergeCell ref="F4:F5"/>
    <mergeCell ref="G4:J4"/>
  </mergeCells>
  <phoneticPr fontId="0" type="noConversion"/>
  <pageMargins left="0.4" right="0.4" top="0.4" bottom="0.4" header="0.1" footer="0.1"/>
  <pageSetup paperSize="9" scale="82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8" ht="24.95" customHeight="1" x14ac:dyDescent="0.15"/>
    <row r="2" spans="1:8" ht="24.95" customHeight="1" x14ac:dyDescent="0.15">
      <c r="A2" s="26" t="s">
        <v>456</v>
      </c>
      <c r="B2" s="26"/>
      <c r="C2" s="27" t="s">
        <v>113</v>
      </c>
      <c r="D2" s="27"/>
      <c r="E2" s="27"/>
      <c r="F2" s="27"/>
      <c r="G2" s="27"/>
      <c r="H2" s="27"/>
    </row>
    <row r="3" spans="1:8" ht="24.95" customHeight="1" x14ac:dyDescent="0.15">
      <c r="A3" s="26" t="s">
        <v>457</v>
      </c>
      <c r="B3" s="26"/>
      <c r="C3" s="27" t="s">
        <v>458</v>
      </c>
      <c r="D3" s="27"/>
      <c r="E3" s="27"/>
      <c r="F3" s="27"/>
      <c r="G3" s="27"/>
      <c r="H3" s="27"/>
    </row>
    <row r="4" spans="1:8" ht="24.95" customHeight="1" x14ac:dyDescent="0.15">
      <c r="A4" s="17" t="s">
        <v>459</v>
      </c>
      <c r="B4" s="17"/>
      <c r="C4" s="17"/>
      <c r="D4" s="17"/>
      <c r="E4" s="17"/>
      <c r="F4" s="17"/>
      <c r="G4" s="17"/>
      <c r="H4" s="17"/>
    </row>
    <row r="5" spans="1:8" ht="24.95" customHeight="1" x14ac:dyDescent="0.15"/>
    <row r="6" spans="1:8" ht="50.1" customHeight="1" x14ac:dyDescent="0.15">
      <c r="A6" s="19" t="s">
        <v>367</v>
      </c>
      <c r="B6" s="19" t="s">
        <v>460</v>
      </c>
      <c r="C6" s="19" t="s">
        <v>461</v>
      </c>
      <c r="D6" s="19" t="s">
        <v>462</v>
      </c>
      <c r="E6" s="19"/>
      <c r="F6" s="19"/>
      <c r="G6" s="19"/>
      <c r="H6" s="19" t="s">
        <v>463</v>
      </c>
    </row>
    <row r="7" spans="1:8" ht="50.1" customHeight="1" x14ac:dyDescent="0.15">
      <c r="A7" s="19"/>
      <c r="B7" s="19"/>
      <c r="C7" s="19"/>
      <c r="D7" s="19" t="s">
        <v>464</v>
      </c>
      <c r="E7" s="19" t="s">
        <v>465</v>
      </c>
      <c r="F7" s="19"/>
      <c r="G7" s="19"/>
      <c r="H7" s="19"/>
    </row>
    <row r="8" spans="1:8" ht="50.1" customHeight="1" x14ac:dyDescent="0.15">
      <c r="A8" s="19"/>
      <c r="B8" s="19"/>
      <c r="C8" s="19"/>
      <c r="D8" s="19"/>
      <c r="E8" s="6" t="s">
        <v>466</v>
      </c>
      <c r="F8" s="6" t="s">
        <v>467</v>
      </c>
      <c r="G8" s="6" t="s">
        <v>468</v>
      </c>
      <c r="H8" s="19"/>
    </row>
    <row r="9" spans="1:8" ht="24.95" customHeight="1" x14ac:dyDescent="0.15">
      <c r="A9" s="6" t="s">
        <v>373</v>
      </c>
      <c r="B9" s="6" t="s">
        <v>469</v>
      </c>
      <c r="C9" s="6" t="s">
        <v>470</v>
      </c>
      <c r="D9" s="6" t="s">
        <v>471</v>
      </c>
      <c r="E9" s="6" t="s">
        <v>472</v>
      </c>
      <c r="F9" s="6" t="s">
        <v>473</v>
      </c>
      <c r="G9" s="6" t="s">
        <v>474</v>
      </c>
      <c r="H9" s="6" t="s">
        <v>475</v>
      </c>
    </row>
    <row r="10" spans="1:8" ht="21" x14ac:dyDescent="0.15">
      <c r="A10" s="6" t="s">
        <v>373</v>
      </c>
      <c r="B10" s="7" t="s">
        <v>476</v>
      </c>
      <c r="C10" s="10">
        <v>17</v>
      </c>
      <c r="D10" s="10">
        <v>23714.569520000001</v>
      </c>
      <c r="E10" s="10">
        <v>9395.57</v>
      </c>
      <c r="F10" s="10">
        <v>1662.74</v>
      </c>
      <c r="G10" s="10">
        <v>12656.25952</v>
      </c>
      <c r="H10" s="10">
        <v>4837772.18</v>
      </c>
    </row>
    <row r="11" spans="1:8" ht="21" x14ac:dyDescent="0.15">
      <c r="A11" s="6" t="s">
        <v>470</v>
      </c>
      <c r="B11" s="7" t="s">
        <v>477</v>
      </c>
      <c r="C11" s="10">
        <v>5</v>
      </c>
      <c r="D11" s="10">
        <v>52137.867839999999</v>
      </c>
      <c r="E11" s="10">
        <v>19380.696599999999</v>
      </c>
      <c r="F11" s="10">
        <v>0</v>
      </c>
      <c r="G11" s="10">
        <v>32757.17124</v>
      </c>
      <c r="H11" s="10">
        <v>3128272.07</v>
      </c>
    </row>
    <row r="12" spans="1:8" ht="21" x14ac:dyDescent="0.15">
      <c r="A12" s="6" t="s">
        <v>472</v>
      </c>
      <c r="B12" s="7" t="s">
        <v>478</v>
      </c>
      <c r="C12" s="10">
        <v>16.8</v>
      </c>
      <c r="D12" s="10">
        <v>44489.031479999998</v>
      </c>
      <c r="E12" s="10">
        <v>30803.650399999999</v>
      </c>
      <c r="F12" s="10">
        <v>0</v>
      </c>
      <c r="G12" s="10">
        <v>13685.381079999999</v>
      </c>
      <c r="H12" s="10">
        <v>8968988.75</v>
      </c>
    </row>
    <row r="13" spans="1:8" ht="31.5" x14ac:dyDescent="0.15">
      <c r="A13" s="6" t="s">
        <v>473</v>
      </c>
      <c r="B13" s="7" t="s">
        <v>479</v>
      </c>
      <c r="C13" s="10">
        <v>8.5</v>
      </c>
      <c r="D13" s="10">
        <v>50262.15395</v>
      </c>
      <c r="E13" s="10">
        <v>31301.941500000001</v>
      </c>
      <c r="F13" s="10">
        <v>6458.4940999999999</v>
      </c>
      <c r="G13" s="10">
        <v>12501.718349999999</v>
      </c>
      <c r="H13" s="10">
        <v>5126739.7</v>
      </c>
    </row>
    <row r="14" spans="1:8" ht="31.5" x14ac:dyDescent="0.15">
      <c r="A14" s="6" t="s">
        <v>475</v>
      </c>
      <c r="B14" s="7" t="s">
        <v>480</v>
      </c>
      <c r="C14" s="10">
        <v>98.7</v>
      </c>
      <c r="D14" s="10">
        <v>40856.343690000002</v>
      </c>
      <c r="E14" s="10">
        <v>35980.152289999998</v>
      </c>
      <c r="F14" s="10">
        <v>2685.8</v>
      </c>
      <c r="G14" s="10">
        <v>2190.3914</v>
      </c>
      <c r="H14" s="10">
        <v>48390253.469999999</v>
      </c>
    </row>
    <row r="15" spans="1:8" ht="21" x14ac:dyDescent="0.15">
      <c r="A15" s="6" t="s">
        <v>481</v>
      </c>
      <c r="B15" s="7" t="s">
        <v>482</v>
      </c>
      <c r="C15" s="10">
        <v>2</v>
      </c>
      <c r="D15" s="10">
        <v>85822.390280000007</v>
      </c>
      <c r="E15" s="10">
        <v>45915.197099999998</v>
      </c>
      <c r="F15" s="10">
        <v>7023.33</v>
      </c>
      <c r="G15" s="10">
        <v>32883.86318</v>
      </c>
      <c r="H15" s="10">
        <v>2059737.37</v>
      </c>
    </row>
    <row r="16" spans="1:8" x14ac:dyDescent="0.15">
      <c r="A16" s="6" t="s">
        <v>483</v>
      </c>
      <c r="B16" s="7" t="s">
        <v>484</v>
      </c>
      <c r="C16" s="10">
        <v>11.5</v>
      </c>
      <c r="D16" s="10">
        <v>38200.27233</v>
      </c>
      <c r="E16" s="10">
        <v>22721.493869999998</v>
      </c>
      <c r="F16" s="10">
        <v>1558.36</v>
      </c>
      <c r="G16" s="10">
        <v>13920.418460000001</v>
      </c>
      <c r="H16" s="10">
        <v>5271637.58</v>
      </c>
    </row>
    <row r="17" spans="1:8" ht="24.95" customHeight="1" x14ac:dyDescent="0.15">
      <c r="A17" s="28" t="s">
        <v>485</v>
      </c>
      <c r="B17" s="28"/>
      <c r="C17" s="12" t="s">
        <v>376</v>
      </c>
      <c r="D17" s="12">
        <f>SUBTOTAL(9,D10:D16)</f>
        <v>335482.62909</v>
      </c>
      <c r="E17" s="12" t="s">
        <v>376</v>
      </c>
      <c r="F17" s="12" t="s">
        <v>376</v>
      </c>
      <c r="G17" s="12" t="s">
        <v>376</v>
      </c>
      <c r="H17" s="12">
        <f>SUBTOTAL(9,H10:H16)</f>
        <v>77783401.120000005</v>
      </c>
    </row>
    <row r="18" spans="1:8" ht="24.95" customHeight="1" x14ac:dyDescent="0.15"/>
    <row r="19" spans="1:8" ht="24.95" customHeight="1" x14ac:dyDescent="0.15">
      <c r="A19" s="26" t="s">
        <v>456</v>
      </c>
      <c r="B19" s="26"/>
      <c r="C19" s="27" t="s">
        <v>113</v>
      </c>
      <c r="D19" s="27"/>
      <c r="E19" s="27"/>
      <c r="F19" s="27"/>
      <c r="G19" s="27"/>
      <c r="H19" s="27"/>
    </row>
    <row r="20" spans="1:8" ht="24.95" customHeight="1" x14ac:dyDescent="0.15">
      <c r="A20" s="26" t="s">
        <v>457</v>
      </c>
      <c r="B20" s="26"/>
      <c r="C20" s="27" t="s">
        <v>486</v>
      </c>
      <c r="D20" s="27"/>
      <c r="E20" s="27"/>
      <c r="F20" s="27"/>
      <c r="G20" s="27"/>
      <c r="H20" s="27"/>
    </row>
    <row r="21" spans="1:8" ht="24.95" customHeight="1" x14ac:dyDescent="0.15">
      <c r="A21" s="17" t="s">
        <v>459</v>
      </c>
      <c r="B21" s="17"/>
      <c r="C21" s="17"/>
      <c r="D21" s="17"/>
      <c r="E21" s="17"/>
      <c r="F21" s="17"/>
      <c r="G21" s="17"/>
      <c r="H21" s="17"/>
    </row>
    <row r="22" spans="1:8" ht="24.95" customHeight="1" x14ac:dyDescent="0.15"/>
    <row r="23" spans="1:8" ht="50.1" customHeight="1" x14ac:dyDescent="0.15">
      <c r="A23" s="19" t="s">
        <v>367</v>
      </c>
      <c r="B23" s="19" t="s">
        <v>460</v>
      </c>
      <c r="C23" s="19" t="s">
        <v>461</v>
      </c>
      <c r="D23" s="19" t="s">
        <v>462</v>
      </c>
      <c r="E23" s="19"/>
      <c r="F23" s="19"/>
      <c r="G23" s="19"/>
      <c r="H23" s="19" t="s">
        <v>463</v>
      </c>
    </row>
    <row r="24" spans="1:8" ht="50.1" customHeight="1" x14ac:dyDescent="0.15">
      <c r="A24" s="19"/>
      <c r="B24" s="19"/>
      <c r="C24" s="19"/>
      <c r="D24" s="19" t="s">
        <v>464</v>
      </c>
      <c r="E24" s="19" t="s">
        <v>465</v>
      </c>
      <c r="F24" s="19"/>
      <c r="G24" s="19"/>
      <c r="H24" s="19"/>
    </row>
    <row r="25" spans="1:8" ht="50.1" customHeight="1" x14ac:dyDescent="0.15">
      <c r="A25" s="19"/>
      <c r="B25" s="19"/>
      <c r="C25" s="19"/>
      <c r="D25" s="19"/>
      <c r="E25" s="6" t="s">
        <v>466</v>
      </c>
      <c r="F25" s="6" t="s">
        <v>467</v>
      </c>
      <c r="G25" s="6" t="s">
        <v>468</v>
      </c>
      <c r="H25" s="19"/>
    </row>
    <row r="26" spans="1:8" ht="24.95" customHeight="1" x14ac:dyDescent="0.15">
      <c r="A26" s="6" t="s">
        <v>373</v>
      </c>
      <c r="B26" s="6" t="s">
        <v>469</v>
      </c>
      <c r="C26" s="6" t="s">
        <v>470</v>
      </c>
      <c r="D26" s="6" t="s">
        <v>471</v>
      </c>
      <c r="E26" s="6" t="s">
        <v>472</v>
      </c>
      <c r="F26" s="6" t="s">
        <v>473</v>
      </c>
      <c r="G26" s="6" t="s">
        <v>474</v>
      </c>
      <c r="H26" s="6" t="s">
        <v>475</v>
      </c>
    </row>
    <row r="27" spans="1:8" ht="31.5" x14ac:dyDescent="0.15">
      <c r="A27" s="6" t="s">
        <v>469</v>
      </c>
      <c r="B27" s="7" t="s">
        <v>487</v>
      </c>
      <c r="C27" s="10">
        <v>6</v>
      </c>
      <c r="D27" s="10">
        <v>35795.306799999998</v>
      </c>
      <c r="E27" s="10">
        <v>17882.001400000001</v>
      </c>
      <c r="F27" s="10">
        <v>0</v>
      </c>
      <c r="G27" s="10">
        <v>17913.305400000001</v>
      </c>
      <c r="H27" s="10">
        <v>2577262.09</v>
      </c>
    </row>
    <row r="28" spans="1:8" ht="21" x14ac:dyDescent="0.15">
      <c r="A28" s="6" t="s">
        <v>488</v>
      </c>
      <c r="B28" s="7" t="s">
        <v>478</v>
      </c>
      <c r="C28" s="10">
        <v>5</v>
      </c>
      <c r="D28" s="10">
        <v>118055.88</v>
      </c>
      <c r="E28" s="10">
        <v>32716.691999999999</v>
      </c>
      <c r="F28" s="10">
        <v>17989.48</v>
      </c>
      <c r="G28" s="10">
        <v>67349.707999999999</v>
      </c>
      <c r="H28" s="10">
        <v>7083352.7999999998</v>
      </c>
    </row>
    <row r="29" spans="1:8" ht="21" x14ac:dyDescent="0.15">
      <c r="A29" s="6" t="s">
        <v>489</v>
      </c>
      <c r="B29" s="7" t="s">
        <v>490</v>
      </c>
      <c r="C29" s="10">
        <v>2</v>
      </c>
      <c r="D29" s="10">
        <v>54608.460639999998</v>
      </c>
      <c r="E29" s="10">
        <v>16242.89</v>
      </c>
      <c r="F29" s="10">
        <v>19980.996200000001</v>
      </c>
      <c r="G29" s="10">
        <v>18384.57444</v>
      </c>
      <c r="H29" s="10">
        <v>1310603.06</v>
      </c>
    </row>
    <row r="30" spans="1:8" ht="31.5" x14ac:dyDescent="0.15">
      <c r="A30" s="6" t="s">
        <v>491</v>
      </c>
      <c r="B30" s="7" t="s">
        <v>492</v>
      </c>
      <c r="C30" s="10">
        <v>23</v>
      </c>
      <c r="D30" s="10">
        <v>76669.185790000003</v>
      </c>
      <c r="E30" s="10">
        <v>50497.760249999999</v>
      </c>
      <c r="F30" s="10">
        <v>11331.08221</v>
      </c>
      <c r="G30" s="10">
        <v>14840.34333</v>
      </c>
      <c r="H30" s="10">
        <v>21160695.280000001</v>
      </c>
    </row>
    <row r="31" spans="1:8" ht="21" x14ac:dyDescent="0.15">
      <c r="A31" s="6" t="s">
        <v>493</v>
      </c>
      <c r="B31" s="7" t="s">
        <v>494</v>
      </c>
      <c r="C31" s="10">
        <v>1</v>
      </c>
      <c r="D31" s="10">
        <v>165350.43539999999</v>
      </c>
      <c r="E31" s="10">
        <v>52240.334999999999</v>
      </c>
      <c r="F31" s="10">
        <v>0</v>
      </c>
      <c r="G31" s="10">
        <v>113110.1004</v>
      </c>
      <c r="H31" s="10">
        <v>1984205.22</v>
      </c>
    </row>
    <row r="32" spans="1:8" x14ac:dyDescent="0.15">
      <c r="A32" s="6" t="s">
        <v>495</v>
      </c>
      <c r="B32" s="7" t="s">
        <v>496</v>
      </c>
      <c r="C32" s="10">
        <v>2</v>
      </c>
      <c r="D32" s="10">
        <v>2794.0009</v>
      </c>
      <c r="E32" s="10">
        <v>0</v>
      </c>
      <c r="F32" s="10">
        <v>0</v>
      </c>
      <c r="G32" s="10">
        <v>2794.0009</v>
      </c>
      <c r="H32" s="10">
        <v>67056.02</v>
      </c>
    </row>
    <row r="33" spans="1:8" ht="21" x14ac:dyDescent="0.15">
      <c r="A33" s="6" t="s">
        <v>497</v>
      </c>
      <c r="B33" s="7" t="s">
        <v>476</v>
      </c>
      <c r="C33" s="10">
        <v>3</v>
      </c>
      <c r="D33" s="10">
        <v>36815.379939999999</v>
      </c>
      <c r="E33" s="10">
        <v>9914.4480999999996</v>
      </c>
      <c r="F33" s="10">
        <v>9516.5133399999995</v>
      </c>
      <c r="G33" s="10">
        <v>17384.4185</v>
      </c>
      <c r="H33" s="10">
        <v>1325353.68</v>
      </c>
    </row>
    <row r="34" spans="1:8" ht="24.95" customHeight="1" x14ac:dyDescent="0.15">
      <c r="A34" s="28" t="s">
        <v>485</v>
      </c>
      <c r="B34" s="28"/>
      <c r="C34" s="12" t="s">
        <v>376</v>
      </c>
      <c r="D34" s="12">
        <f>SUBTOTAL(9,D27:D33)</f>
        <v>490088.64946999995</v>
      </c>
      <c r="E34" s="12" t="s">
        <v>376</v>
      </c>
      <c r="F34" s="12" t="s">
        <v>376</v>
      </c>
      <c r="G34" s="12" t="s">
        <v>376</v>
      </c>
      <c r="H34" s="12">
        <f>SUBTOTAL(9,H27:H33)</f>
        <v>35508528.150000006</v>
      </c>
    </row>
    <row r="35" spans="1:8" ht="24.95" customHeight="1" x14ac:dyDescent="0.15"/>
    <row r="36" spans="1:8" ht="24.95" customHeight="1" x14ac:dyDescent="0.15">
      <c r="A36" s="26" t="s">
        <v>456</v>
      </c>
      <c r="B36" s="26"/>
      <c r="C36" s="27" t="s">
        <v>113</v>
      </c>
      <c r="D36" s="27"/>
      <c r="E36" s="27"/>
      <c r="F36" s="27"/>
      <c r="G36" s="27"/>
      <c r="H36" s="27"/>
    </row>
    <row r="37" spans="1:8" ht="24.95" customHeight="1" x14ac:dyDescent="0.15">
      <c r="A37" s="26" t="s">
        <v>457</v>
      </c>
      <c r="B37" s="26"/>
      <c r="C37" s="27" t="s">
        <v>498</v>
      </c>
      <c r="D37" s="27"/>
      <c r="E37" s="27"/>
      <c r="F37" s="27"/>
      <c r="G37" s="27"/>
      <c r="H37" s="27"/>
    </row>
    <row r="38" spans="1:8" ht="24.95" customHeight="1" x14ac:dyDescent="0.15">
      <c r="A38" s="17" t="s">
        <v>499</v>
      </c>
      <c r="B38" s="17"/>
      <c r="C38" s="17"/>
      <c r="D38" s="17"/>
      <c r="E38" s="17"/>
      <c r="F38" s="17"/>
      <c r="G38" s="17"/>
      <c r="H38" s="17"/>
    </row>
    <row r="39" spans="1:8" ht="24.95" customHeight="1" x14ac:dyDescent="0.15"/>
    <row r="40" spans="1:8" ht="50.1" customHeight="1" x14ac:dyDescent="0.15">
      <c r="A40" s="19" t="s">
        <v>367</v>
      </c>
      <c r="B40" s="19" t="s">
        <v>460</v>
      </c>
      <c r="C40" s="19" t="s">
        <v>461</v>
      </c>
      <c r="D40" s="19" t="s">
        <v>462</v>
      </c>
      <c r="E40" s="19"/>
      <c r="F40" s="19"/>
      <c r="G40" s="19"/>
      <c r="H40" s="19" t="s">
        <v>463</v>
      </c>
    </row>
    <row r="41" spans="1:8" ht="50.1" customHeight="1" x14ac:dyDescent="0.15">
      <c r="A41" s="19"/>
      <c r="B41" s="19"/>
      <c r="C41" s="19"/>
      <c r="D41" s="19" t="s">
        <v>464</v>
      </c>
      <c r="E41" s="19" t="s">
        <v>465</v>
      </c>
      <c r="F41" s="19"/>
      <c r="G41" s="19"/>
      <c r="H41" s="19"/>
    </row>
    <row r="42" spans="1:8" ht="50.1" customHeight="1" x14ac:dyDescent="0.15">
      <c r="A42" s="19"/>
      <c r="B42" s="19"/>
      <c r="C42" s="19"/>
      <c r="D42" s="19"/>
      <c r="E42" s="6" t="s">
        <v>466</v>
      </c>
      <c r="F42" s="6" t="s">
        <v>467</v>
      </c>
      <c r="G42" s="6" t="s">
        <v>468</v>
      </c>
      <c r="H42" s="19"/>
    </row>
    <row r="43" spans="1:8" ht="24.95" customHeight="1" x14ac:dyDescent="0.15">
      <c r="A43" s="6" t="s">
        <v>373</v>
      </c>
      <c r="B43" s="6" t="s">
        <v>469</v>
      </c>
      <c r="C43" s="6" t="s">
        <v>470</v>
      </c>
      <c r="D43" s="6" t="s">
        <v>471</v>
      </c>
      <c r="E43" s="6" t="s">
        <v>472</v>
      </c>
      <c r="F43" s="6" t="s">
        <v>473</v>
      </c>
      <c r="G43" s="6" t="s">
        <v>474</v>
      </c>
      <c r="H43" s="6" t="s">
        <v>475</v>
      </c>
    </row>
    <row r="44" spans="1:8" ht="24.95" customHeight="1" x14ac:dyDescent="0.15">
      <c r="A44" s="28" t="s">
        <v>485</v>
      </c>
      <c r="B44" s="28"/>
      <c r="C44" s="12" t="s">
        <v>376</v>
      </c>
      <c r="D44" s="12" t="s">
        <v>376</v>
      </c>
      <c r="E44" s="12" t="s">
        <v>376</v>
      </c>
      <c r="F44" s="12" t="s">
        <v>376</v>
      </c>
      <c r="G44" s="12" t="s">
        <v>376</v>
      </c>
      <c r="H44" s="12" t="s">
        <v>376</v>
      </c>
    </row>
  </sheetData>
  <sheetProtection password="C213" sheet="1" objects="1" scenarios="1"/>
  <mergeCells count="39">
    <mergeCell ref="A44:B44"/>
    <mergeCell ref="A38:H38"/>
    <mergeCell ref="A40:A42"/>
    <mergeCell ref="B40:B42"/>
    <mergeCell ref="C40:C42"/>
    <mergeCell ref="D40:G40"/>
    <mergeCell ref="H40:H42"/>
    <mergeCell ref="D41:D42"/>
    <mergeCell ref="E41:G41"/>
    <mergeCell ref="A34:B34"/>
    <mergeCell ref="A36:B36"/>
    <mergeCell ref="C36:H36"/>
    <mergeCell ref="A37:B37"/>
    <mergeCell ref="C37:H37"/>
    <mergeCell ref="A21:H21"/>
    <mergeCell ref="A23:A25"/>
    <mergeCell ref="B23:B25"/>
    <mergeCell ref="C23:C25"/>
    <mergeCell ref="D23:G23"/>
    <mergeCell ref="H23:H25"/>
    <mergeCell ref="D24:D25"/>
    <mergeCell ref="E24:G24"/>
    <mergeCell ref="A17:B17"/>
    <mergeCell ref="A19:B19"/>
    <mergeCell ref="C19:H19"/>
    <mergeCell ref="A20:B20"/>
    <mergeCell ref="C20:H20"/>
    <mergeCell ref="A6:A8"/>
    <mergeCell ref="B6:B8"/>
    <mergeCell ref="C6:C8"/>
    <mergeCell ref="D6:G6"/>
    <mergeCell ref="H6:H8"/>
    <mergeCell ref="D7:D8"/>
    <mergeCell ref="E7:G7"/>
    <mergeCell ref="A2:B2"/>
    <mergeCell ref="C2:H2"/>
    <mergeCell ref="A3:B3"/>
    <mergeCell ref="C3:H3"/>
    <mergeCell ref="A4:H4"/>
  </mergeCells>
  <phoneticPr fontId="0" type="noConversion"/>
  <pageMargins left="0.4" right="0.4" top="0.4" bottom="0.4" header="0.1" footer="0.1"/>
  <pageSetup paperSize="9" scale="82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6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6" t="s">
        <v>456</v>
      </c>
      <c r="B2" s="26"/>
      <c r="C2" s="27" t="s">
        <v>144</v>
      </c>
      <c r="D2" s="27"/>
      <c r="E2" s="27"/>
      <c r="F2" s="27"/>
      <c r="G2" s="27"/>
    </row>
    <row r="3" spans="1:7" ht="20.100000000000001" customHeight="1" x14ac:dyDescent="0.15">
      <c r="A3" s="26" t="s">
        <v>457</v>
      </c>
      <c r="B3" s="26"/>
      <c r="C3" s="27" t="s">
        <v>486</v>
      </c>
      <c r="D3" s="27"/>
      <c r="E3" s="27"/>
      <c r="F3" s="27"/>
      <c r="G3" s="27"/>
    </row>
    <row r="4" spans="1:7" ht="15" customHeight="1" x14ac:dyDescent="0.15"/>
    <row r="5" spans="1:7" ht="24.95" customHeight="1" x14ac:dyDescent="0.15">
      <c r="A5" s="17" t="s">
        <v>500</v>
      </c>
      <c r="B5" s="17"/>
      <c r="C5" s="17"/>
      <c r="D5" s="17"/>
      <c r="E5" s="17"/>
      <c r="F5" s="17"/>
      <c r="G5" s="17"/>
    </row>
    <row r="6" spans="1:7" ht="15" customHeight="1" x14ac:dyDescent="0.15"/>
    <row r="7" spans="1:7" ht="50.1" customHeight="1" x14ac:dyDescent="0.15">
      <c r="A7" s="6" t="s">
        <v>367</v>
      </c>
      <c r="B7" s="19" t="s">
        <v>501</v>
      </c>
      <c r="C7" s="19"/>
      <c r="D7" s="6" t="s">
        <v>502</v>
      </c>
      <c r="E7" s="6" t="s">
        <v>503</v>
      </c>
      <c r="F7" s="6" t="s">
        <v>504</v>
      </c>
      <c r="G7" s="6" t="s">
        <v>505</v>
      </c>
    </row>
    <row r="8" spans="1:7" ht="15" customHeight="1" x14ac:dyDescent="0.15">
      <c r="A8" s="6">
        <v>1</v>
      </c>
      <c r="B8" s="19">
        <v>2</v>
      </c>
      <c r="C8" s="19"/>
      <c r="D8" s="6">
        <v>3</v>
      </c>
      <c r="E8" s="6">
        <v>4</v>
      </c>
      <c r="F8" s="6">
        <v>5</v>
      </c>
      <c r="G8" s="6">
        <v>6</v>
      </c>
    </row>
    <row r="9" spans="1:7" ht="60" customHeight="1" x14ac:dyDescent="0.15">
      <c r="A9" s="6" t="s">
        <v>469</v>
      </c>
      <c r="B9" s="20" t="s">
        <v>506</v>
      </c>
      <c r="C9" s="20"/>
      <c r="D9" s="10">
        <v>100</v>
      </c>
      <c r="E9" s="10">
        <v>25</v>
      </c>
      <c r="F9" s="10">
        <v>20</v>
      </c>
      <c r="G9" s="10">
        <v>50000</v>
      </c>
    </row>
    <row r="10" spans="1:7" ht="39.950000000000003" customHeight="1" x14ac:dyDescent="0.15">
      <c r="A10" s="6" t="s">
        <v>471</v>
      </c>
      <c r="B10" s="20" t="s">
        <v>507</v>
      </c>
      <c r="C10" s="20"/>
      <c r="D10" s="10">
        <v>5000</v>
      </c>
      <c r="E10" s="10">
        <v>10</v>
      </c>
      <c r="F10" s="10">
        <v>7</v>
      </c>
      <c r="G10" s="10">
        <v>350000</v>
      </c>
    </row>
    <row r="11" spans="1:7" ht="24.95" customHeight="1" x14ac:dyDescent="0.15">
      <c r="A11" s="28" t="s">
        <v>485</v>
      </c>
      <c r="B11" s="28"/>
      <c r="C11" s="28"/>
      <c r="D11" s="28"/>
      <c r="E11" s="28"/>
      <c r="F11" s="28"/>
      <c r="G11" s="12">
        <v>400000</v>
      </c>
    </row>
    <row r="12" spans="1:7" ht="24.95" customHeight="1" x14ac:dyDescent="0.15"/>
    <row r="13" spans="1:7" ht="20.100000000000001" customHeight="1" x14ac:dyDescent="0.15">
      <c r="A13" s="26" t="s">
        <v>456</v>
      </c>
      <c r="B13" s="26"/>
      <c r="C13" s="27" t="s">
        <v>113</v>
      </c>
      <c r="D13" s="27"/>
      <c r="E13" s="27"/>
      <c r="F13" s="27"/>
      <c r="G13" s="27"/>
    </row>
    <row r="14" spans="1:7" ht="20.100000000000001" customHeight="1" x14ac:dyDescent="0.15">
      <c r="A14" s="26" t="s">
        <v>457</v>
      </c>
      <c r="B14" s="26"/>
      <c r="C14" s="27" t="s">
        <v>458</v>
      </c>
      <c r="D14" s="27"/>
      <c r="E14" s="27"/>
      <c r="F14" s="27"/>
      <c r="G14" s="27"/>
    </row>
    <row r="15" spans="1:7" ht="15" customHeight="1" x14ac:dyDescent="0.15"/>
    <row r="16" spans="1:7" ht="24.95" customHeight="1" x14ac:dyDescent="0.15">
      <c r="A16" s="17" t="s">
        <v>508</v>
      </c>
      <c r="B16" s="17"/>
      <c r="C16" s="17"/>
      <c r="D16" s="17"/>
      <c r="E16" s="17"/>
      <c r="F16" s="17"/>
      <c r="G16" s="17"/>
    </row>
    <row r="17" spans="1:7" ht="15" customHeight="1" x14ac:dyDescent="0.15"/>
    <row r="18" spans="1:7" ht="50.1" customHeight="1" x14ac:dyDescent="0.15">
      <c r="A18" s="6" t="s">
        <v>367</v>
      </c>
      <c r="B18" s="19" t="s">
        <v>501</v>
      </c>
      <c r="C18" s="19"/>
      <c r="D18" s="6" t="s">
        <v>509</v>
      </c>
      <c r="E18" s="6" t="s">
        <v>510</v>
      </c>
      <c r="F18" s="6" t="s">
        <v>511</v>
      </c>
      <c r="G18" s="6" t="s">
        <v>505</v>
      </c>
    </row>
    <row r="19" spans="1:7" ht="15" customHeight="1" x14ac:dyDescent="0.15">
      <c r="A19" s="6">
        <v>1</v>
      </c>
      <c r="B19" s="19">
        <v>2</v>
      </c>
      <c r="C19" s="19"/>
      <c r="D19" s="6">
        <v>3</v>
      </c>
      <c r="E19" s="6">
        <v>4</v>
      </c>
      <c r="F19" s="6">
        <v>5</v>
      </c>
      <c r="G19" s="6">
        <v>6</v>
      </c>
    </row>
    <row r="20" spans="1:7" ht="39.950000000000003" customHeight="1" x14ac:dyDescent="0.15">
      <c r="A20" s="6" t="s">
        <v>469</v>
      </c>
      <c r="B20" s="20" t="s">
        <v>512</v>
      </c>
      <c r="C20" s="20"/>
      <c r="D20" s="10">
        <v>40</v>
      </c>
      <c r="E20" s="10">
        <v>10</v>
      </c>
      <c r="F20" s="10">
        <v>1000</v>
      </c>
      <c r="G20" s="10">
        <v>400000</v>
      </c>
    </row>
    <row r="21" spans="1:7" ht="24.95" customHeight="1" x14ac:dyDescent="0.15">
      <c r="A21" s="28" t="s">
        <v>485</v>
      </c>
      <c r="B21" s="28"/>
      <c r="C21" s="28"/>
      <c r="D21" s="28"/>
      <c r="E21" s="28"/>
      <c r="F21" s="28"/>
      <c r="G21" s="12">
        <v>400000</v>
      </c>
    </row>
    <row r="22" spans="1:7" ht="24.95" customHeight="1" x14ac:dyDescent="0.15"/>
    <row r="23" spans="1:7" ht="20.100000000000001" customHeight="1" x14ac:dyDescent="0.15">
      <c r="A23" s="26" t="s">
        <v>456</v>
      </c>
      <c r="B23" s="26"/>
      <c r="C23" s="27" t="s">
        <v>113</v>
      </c>
      <c r="D23" s="27"/>
      <c r="E23" s="27"/>
      <c r="F23" s="27"/>
      <c r="G23" s="27"/>
    </row>
    <row r="24" spans="1:7" ht="20.100000000000001" customHeight="1" x14ac:dyDescent="0.15">
      <c r="A24" s="26" t="s">
        <v>457</v>
      </c>
      <c r="B24" s="26"/>
      <c r="C24" s="27" t="s">
        <v>486</v>
      </c>
      <c r="D24" s="27"/>
      <c r="E24" s="27"/>
      <c r="F24" s="27"/>
      <c r="G24" s="27"/>
    </row>
    <row r="25" spans="1:7" ht="15" customHeight="1" x14ac:dyDescent="0.15"/>
    <row r="26" spans="1:7" ht="24.95" customHeight="1" x14ac:dyDescent="0.15">
      <c r="A26" s="17" t="s">
        <v>508</v>
      </c>
      <c r="B26" s="17"/>
      <c r="C26" s="17"/>
      <c r="D26" s="17"/>
      <c r="E26" s="17"/>
      <c r="F26" s="17"/>
      <c r="G26" s="17"/>
    </row>
    <row r="27" spans="1:7" ht="15" customHeight="1" x14ac:dyDescent="0.15"/>
    <row r="28" spans="1:7" ht="50.1" customHeight="1" x14ac:dyDescent="0.15">
      <c r="A28" s="6" t="s">
        <v>367</v>
      </c>
      <c r="B28" s="19" t="s">
        <v>501</v>
      </c>
      <c r="C28" s="19"/>
      <c r="D28" s="6" t="s">
        <v>509</v>
      </c>
      <c r="E28" s="6" t="s">
        <v>510</v>
      </c>
      <c r="F28" s="6" t="s">
        <v>511</v>
      </c>
      <c r="G28" s="6" t="s">
        <v>505</v>
      </c>
    </row>
    <row r="29" spans="1:7" ht="15" customHeight="1" x14ac:dyDescent="0.15">
      <c r="A29" s="6">
        <v>1</v>
      </c>
      <c r="B29" s="19">
        <v>2</v>
      </c>
      <c r="C29" s="19"/>
      <c r="D29" s="6">
        <v>3</v>
      </c>
      <c r="E29" s="6">
        <v>4</v>
      </c>
      <c r="F29" s="6">
        <v>5</v>
      </c>
      <c r="G29" s="6">
        <v>6</v>
      </c>
    </row>
    <row r="30" spans="1:7" ht="39.950000000000003" customHeight="1" x14ac:dyDescent="0.15">
      <c r="A30" s="6" t="s">
        <v>469</v>
      </c>
      <c r="B30" s="20" t="s">
        <v>512</v>
      </c>
      <c r="C30" s="20"/>
      <c r="D30" s="10">
        <v>20</v>
      </c>
      <c r="E30" s="10">
        <v>10</v>
      </c>
      <c r="F30" s="10">
        <v>750</v>
      </c>
      <c r="G30" s="10">
        <v>150000</v>
      </c>
    </row>
    <row r="31" spans="1:7" ht="24.95" customHeight="1" x14ac:dyDescent="0.15">
      <c r="A31" s="28" t="s">
        <v>485</v>
      </c>
      <c r="B31" s="28"/>
      <c r="C31" s="28"/>
      <c r="D31" s="28"/>
      <c r="E31" s="28"/>
      <c r="F31" s="28"/>
      <c r="G31" s="12">
        <v>150000</v>
      </c>
    </row>
    <row r="32" spans="1:7" ht="24.95" customHeight="1" x14ac:dyDescent="0.15"/>
    <row r="33" spans="1:7" ht="20.100000000000001" customHeight="1" x14ac:dyDescent="0.15">
      <c r="A33" s="26" t="s">
        <v>456</v>
      </c>
      <c r="B33" s="26"/>
      <c r="C33" s="27" t="s">
        <v>186</v>
      </c>
      <c r="D33" s="27"/>
      <c r="E33" s="27"/>
      <c r="F33" s="27"/>
      <c r="G33" s="27"/>
    </row>
    <row r="34" spans="1:7" ht="20.100000000000001" customHeight="1" x14ac:dyDescent="0.15">
      <c r="A34" s="26" t="s">
        <v>457</v>
      </c>
      <c r="B34" s="26"/>
      <c r="C34" s="27" t="s">
        <v>486</v>
      </c>
      <c r="D34" s="27"/>
      <c r="E34" s="27"/>
      <c r="F34" s="27"/>
      <c r="G34" s="27"/>
    </row>
    <row r="35" spans="1:7" ht="15" customHeight="1" x14ac:dyDescent="0.15"/>
    <row r="36" spans="1:7" ht="50.1" customHeight="1" x14ac:dyDescent="0.15">
      <c r="A36" s="17" t="s">
        <v>513</v>
      </c>
      <c r="B36" s="17"/>
      <c r="C36" s="17"/>
      <c r="D36" s="17"/>
      <c r="E36" s="17"/>
      <c r="F36" s="17"/>
      <c r="G36" s="17"/>
    </row>
    <row r="37" spans="1:7" ht="15" customHeight="1" x14ac:dyDescent="0.15"/>
    <row r="38" spans="1:7" ht="50.1" customHeight="1" x14ac:dyDescent="0.15">
      <c r="A38" s="6" t="s">
        <v>367</v>
      </c>
      <c r="B38" s="19" t="s">
        <v>43</v>
      </c>
      <c r="C38" s="19"/>
      <c r="D38" s="19"/>
      <c r="E38" s="6" t="s">
        <v>514</v>
      </c>
      <c r="F38" s="6" t="s">
        <v>515</v>
      </c>
      <c r="G38" s="6" t="s">
        <v>516</v>
      </c>
    </row>
    <row r="39" spans="1:7" ht="15" customHeight="1" x14ac:dyDescent="0.15">
      <c r="A39" s="6">
        <v>1</v>
      </c>
      <c r="B39" s="19">
        <v>2</v>
      </c>
      <c r="C39" s="19"/>
      <c r="D39" s="19"/>
      <c r="E39" s="6">
        <v>3</v>
      </c>
      <c r="F39" s="6">
        <v>4</v>
      </c>
      <c r="G39" s="6">
        <v>5</v>
      </c>
    </row>
    <row r="40" spans="1:7" ht="24.95" customHeight="1" x14ac:dyDescent="0.15"/>
    <row r="41" spans="1:7" ht="24.95" customHeight="1" x14ac:dyDescent="0.15">
      <c r="A41" s="26" t="s">
        <v>456</v>
      </c>
      <c r="B41" s="26"/>
      <c r="C41" s="27"/>
      <c r="D41" s="27"/>
      <c r="E41" s="27"/>
      <c r="F41" s="27"/>
      <c r="G41" s="27"/>
    </row>
    <row r="42" spans="1:7" ht="24.95" customHeight="1" x14ac:dyDescent="0.15">
      <c r="A42" s="26" t="s">
        <v>457</v>
      </c>
      <c r="B42" s="26"/>
      <c r="C42" s="27"/>
      <c r="D42" s="27"/>
      <c r="E42" s="27"/>
      <c r="F42" s="27"/>
      <c r="G42" s="27"/>
    </row>
    <row r="43" spans="1:7" ht="15" customHeight="1" x14ac:dyDescent="0.15"/>
    <row r="44" spans="1:7" ht="50.1" customHeight="1" x14ac:dyDescent="0.15">
      <c r="A44" s="17" t="s">
        <v>517</v>
      </c>
      <c r="B44" s="17"/>
      <c r="C44" s="17"/>
      <c r="D44" s="17"/>
      <c r="E44" s="17"/>
      <c r="F44" s="17"/>
      <c r="G44" s="17"/>
    </row>
    <row r="45" spans="1:7" ht="15" customHeight="1" x14ac:dyDescent="0.15"/>
    <row r="46" spans="1:7" ht="50.1" customHeight="1" x14ac:dyDescent="0.15">
      <c r="A46" s="6" t="s">
        <v>367</v>
      </c>
      <c r="B46" s="19" t="s">
        <v>43</v>
      </c>
      <c r="C46" s="19"/>
      <c r="D46" s="19"/>
      <c r="E46" s="6" t="s">
        <v>514</v>
      </c>
      <c r="F46" s="6" t="s">
        <v>515</v>
      </c>
      <c r="G46" s="6" t="s">
        <v>516</v>
      </c>
    </row>
    <row r="47" spans="1:7" ht="24.95" customHeight="1" x14ac:dyDescent="0.15">
      <c r="A47" s="6" t="s">
        <v>55</v>
      </c>
      <c r="B47" s="19" t="s">
        <v>55</v>
      </c>
      <c r="C47" s="19"/>
      <c r="D47" s="19"/>
      <c r="E47" s="6" t="s">
        <v>55</v>
      </c>
      <c r="F47" s="6" t="s">
        <v>55</v>
      </c>
      <c r="G47" s="6" t="s">
        <v>55</v>
      </c>
    </row>
    <row r="48" spans="1:7" ht="24.95" customHeight="1" x14ac:dyDescent="0.15"/>
    <row r="49" spans="1:7" ht="20.100000000000001" customHeight="1" x14ac:dyDescent="0.15">
      <c r="A49" s="26" t="s">
        <v>456</v>
      </c>
      <c r="B49" s="26"/>
      <c r="C49" s="27" t="s">
        <v>253</v>
      </c>
      <c r="D49" s="27"/>
      <c r="E49" s="27"/>
      <c r="F49" s="27"/>
      <c r="G49" s="27"/>
    </row>
    <row r="50" spans="1:7" ht="20.100000000000001" customHeight="1" x14ac:dyDescent="0.15">
      <c r="A50" s="26" t="s">
        <v>457</v>
      </c>
      <c r="B50" s="26"/>
      <c r="C50" s="27" t="s">
        <v>486</v>
      </c>
      <c r="D50" s="27"/>
      <c r="E50" s="27"/>
      <c r="F50" s="27"/>
      <c r="G50" s="27"/>
    </row>
    <row r="51" spans="1:7" ht="15" customHeight="1" x14ac:dyDescent="0.15"/>
    <row r="52" spans="1:7" ht="24.95" customHeight="1" x14ac:dyDescent="0.15">
      <c r="A52" s="17" t="s">
        <v>518</v>
      </c>
      <c r="B52" s="17"/>
      <c r="C52" s="17"/>
      <c r="D52" s="17"/>
      <c r="E52" s="17"/>
      <c r="F52" s="17"/>
      <c r="G52" s="17"/>
    </row>
    <row r="53" spans="1:7" ht="15" customHeight="1" x14ac:dyDescent="0.15"/>
    <row r="54" spans="1:7" ht="60" customHeight="1" x14ac:dyDescent="0.15">
      <c r="A54" s="6" t="s">
        <v>367</v>
      </c>
      <c r="B54" s="19" t="s">
        <v>501</v>
      </c>
      <c r="C54" s="19"/>
      <c r="D54" s="19"/>
      <c r="E54" s="6" t="s">
        <v>519</v>
      </c>
      <c r="F54" s="6" t="s">
        <v>520</v>
      </c>
      <c r="G54" s="6" t="s">
        <v>521</v>
      </c>
    </row>
    <row r="55" spans="1:7" ht="15" customHeight="1" x14ac:dyDescent="0.15">
      <c r="A55" s="6">
        <v>1</v>
      </c>
      <c r="B55" s="19">
        <v>2</v>
      </c>
      <c r="C55" s="19"/>
      <c r="D55" s="19"/>
      <c r="E55" s="6">
        <v>3</v>
      </c>
      <c r="F55" s="6">
        <v>4</v>
      </c>
      <c r="G55" s="6">
        <v>5</v>
      </c>
    </row>
    <row r="56" spans="1:7" ht="24.95" customHeight="1" x14ac:dyDescent="0.15">
      <c r="A56" s="28" t="s">
        <v>485</v>
      </c>
      <c r="B56" s="28"/>
      <c r="C56" s="28"/>
      <c r="D56" s="28"/>
      <c r="E56" s="28"/>
      <c r="F56" s="28"/>
      <c r="G56" s="12">
        <v>0</v>
      </c>
    </row>
    <row r="57" spans="1:7" ht="24.95" customHeight="1" x14ac:dyDescent="0.15"/>
    <row r="58" spans="1:7" ht="20.100000000000001" customHeight="1" x14ac:dyDescent="0.15">
      <c r="A58" s="26" t="s">
        <v>456</v>
      </c>
      <c r="B58" s="26"/>
      <c r="C58" s="27" t="s">
        <v>208</v>
      </c>
      <c r="D58" s="27"/>
      <c r="E58" s="27"/>
      <c r="F58" s="27"/>
      <c r="G58" s="27"/>
    </row>
    <row r="59" spans="1:7" ht="20.100000000000001" customHeight="1" x14ac:dyDescent="0.15">
      <c r="A59" s="26" t="s">
        <v>457</v>
      </c>
      <c r="B59" s="26"/>
      <c r="C59" s="27" t="s">
        <v>458</v>
      </c>
      <c r="D59" s="27"/>
      <c r="E59" s="27"/>
      <c r="F59" s="27"/>
      <c r="G59" s="27"/>
    </row>
    <row r="60" spans="1:7" ht="15" customHeight="1" x14ac:dyDescent="0.15"/>
    <row r="61" spans="1:7" ht="24.95" customHeight="1" x14ac:dyDescent="0.15">
      <c r="A61" s="17" t="s">
        <v>522</v>
      </c>
      <c r="B61" s="17"/>
      <c r="C61" s="17"/>
      <c r="D61" s="17"/>
      <c r="E61" s="17"/>
      <c r="F61" s="17"/>
      <c r="G61" s="17"/>
    </row>
    <row r="62" spans="1:7" ht="15" customHeight="1" x14ac:dyDescent="0.15"/>
    <row r="63" spans="1:7" ht="60" customHeight="1" x14ac:dyDescent="0.15">
      <c r="A63" s="6" t="s">
        <v>367</v>
      </c>
      <c r="B63" s="19" t="s">
        <v>501</v>
      </c>
      <c r="C63" s="19"/>
      <c r="D63" s="19"/>
      <c r="E63" s="6" t="s">
        <v>519</v>
      </c>
      <c r="F63" s="6" t="s">
        <v>520</v>
      </c>
      <c r="G63" s="6" t="s">
        <v>521</v>
      </c>
    </row>
    <row r="64" spans="1:7" ht="15" customHeight="1" x14ac:dyDescent="0.15">
      <c r="A64" s="6">
        <v>1</v>
      </c>
      <c r="B64" s="19">
        <v>2</v>
      </c>
      <c r="C64" s="19"/>
      <c r="D64" s="19"/>
      <c r="E64" s="6">
        <v>3</v>
      </c>
      <c r="F64" s="6">
        <v>4</v>
      </c>
      <c r="G64" s="6">
        <v>5</v>
      </c>
    </row>
    <row r="65" spans="1:7" ht="60" customHeight="1" x14ac:dyDescent="0.15">
      <c r="A65" s="6" t="s">
        <v>470</v>
      </c>
      <c r="B65" s="20" t="s">
        <v>523</v>
      </c>
      <c r="C65" s="20"/>
      <c r="D65" s="20"/>
      <c r="E65" s="10">
        <v>12</v>
      </c>
      <c r="F65" s="10">
        <v>916.66669999999999</v>
      </c>
      <c r="G65" s="10">
        <v>11000</v>
      </c>
    </row>
    <row r="66" spans="1:7" ht="24.95" customHeight="1" x14ac:dyDescent="0.15">
      <c r="A66" s="28" t="s">
        <v>485</v>
      </c>
      <c r="B66" s="28"/>
      <c r="C66" s="28"/>
      <c r="D66" s="28"/>
      <c r="E66" s="28"/>
      <c r="F66" s="28"/>
      <c r="G66" s="12">
        <v>11000</v>
      </c>
    </row>
    <row r="67" spans="1:7" ht="24.95" customHeight="1" x14ac:dyDescent="0.15"/>
    <row r="68" spans="1:7" ht="20.100000000000001" customHeight="1" x14ac:dyDescent="0.15">
      <c r="A68" s="26" t="s">
        <v>456</v>
      </c>
      <c r="B68" s="26"/>
      <c r="C68" s="27" t="s">
        <v>208</v>
      </c>
      <c r="D68" s="27"/>
      <c r="E68" s="27"/>
      <c r="F68" s="27"/>
      <c r="G68" s="27"/>
    </row>
    <row r="69" spans="1:7" ht="20.100000000000001" customHeight="1" x14ac:dyDescent="0.15">
      <c r="A69" s="26" t="s">
        <v>457</v>
      </c>
      <c r="B69" s="26"/>
      <c r="C69" s="27" t="s">
        <v>486</v>
      </c>
      <c r="D69" s="27"/>
      <c r="E69" s="27"/>
      <c r="F69" s="27"/>
      <c r="G69" s="27"/>
    </row>
    <row r="70" spans="1:7" ht="15" customHeight="1" x14ac:dyDescent="0.15"/>
    <row r="71" spans="1:7" ht="24.95" customHeight="1" x14ac:dyDescent="0.15">
      <c r="A71" s="17" t="s">
        <v>522</v>
      </c>
      <c r="B71" s="17"/>
      <c r="C71" s="17"/>
      <c r="D71" s="17"/>
      <c r="E71" s="17"/>
      <c r="F71" s="17"/>
      <c r="G71" s="17"/>
    </row>
    <row r="72" spans="1:7" ht="15" customHeight="1" x14ac:dyDescent="0.15"/>
    <row r="73" spans="1:7" ht="60" customHeight="1" x14ac:dyDescent="0.15">
      <c r="A73" s="6" t="s">
        <v>367</v>
      </c>
      <c r="B73" s="19" t="s">
        <v>501</v>
      </c>
      <c r="C73" s="19"/>
      <c r="D73" s="19"/>
      <c r="E73" s="6" t="s">
        <v>519</v>
      </c>
      <c r="F73" s="6" t="s">
        <v>520</v>
      </c>
      <c r="G73" s="6" t="s">
        <v>521</v>
      </c>
    </row>
    <row r="74" spans="1:7" ht="15" customHeight="1" x14ac:dyDescent="0.15">
      <c r="A74" s="6">
        <v>1</v>
      </c>
      <c r="B74" s="19">
        <v>2</v>
      </c>
      <c r="C74" s="19"/>
      <c r="D74" s="19"/>
      <c r="E74" s="6">
        <v>3</v>
      </c>
      <c r="F74" s="6">
        <v>4</v>
      </c>
      <c r="G74" s="6">
        <v>5</v>
      </c>
    </row>
    <row r="75" spans="1:7" ht="20.100000000000001" customHeight="1" x14ac:dyDescent="0.15">
      <c r="A75" s="6" t="s">
        <v>473</v>
      </c>
      <c r="B75" s="20" t="s">
        <v>524</v>
      </c>
      <c r="C75" s="20"/>
      <c r="D75" s="20"/>
      <c r="E75" s="10">
        <v>5000</v>
      </c>
      <c r="F75" s="10">
        <v>1</v>
      </c>
      <c r="G75" s="10">
        <v>5000</v>
      </c>
    </row>
    <row r="76" spans="1:7" ht="24.95" customHeight="1" x14ac:dyDescent="0.15">
      <c r="A76" s="28" t="s">
        <v>485</v>
      </c>
      <c r="B76" s="28"/>
      <c r="C76" s="28"/>
      <c r="D76" s="28"/>
      <c r="E76" s="28"/>
      <c r="F76" s="28"/>
      <c r="G76" s="12">
        <v>5000</v>
      </c>
    </row>
    <row r="77" spans="1:7" ht="24.95" customHeight="1" x14ac:dyDescent="0.15"/>
    <row r="78" spans="1:7" ht="20.100000000000001" customHeight="1" x14ac:dyDescent="0.15">
      <c r="A78" s="26" t="s">
        <v>456</v>
      </c>
      <c r="B78" s="26"/>
      <c r="C78" s="27" t="s">
        <v>204</v>
      </c>
      <c r="D78" s="27"/>
      <c r="E78" s="27"/>
      <c r="F78" s="27"/>
      <c r="G78" s="27"/>
    </row>
    <row r="79" spans="1:7" ht="20.100000000000001" customHeight="1" x14ac:dyDescent="0.15">
      <c r="A79" s="26" t="s">
        <v>457</v>
      </c>
      <c r="B79" s="26"/>
      <c r="C79" s="27" t="s">
        <v>458</v>
      </c>
      <c r="D79" s="27"/>
      <c r="E79" s="27"/>
      <c r="F79" s="27"/>
      <c r="G79" s="27"/>
    </row>
    <row r="80" spans="1:7" ht="15" customHeight="1" x14ac:dyDescent="0.15"/>
    <row r="81" spans="1:7" ht="24.95" customHeight="1" x14ac:dyDescent="0.15">
      <c r="A81" s="17" t="s">
        <v>522</v>
      </c>
      <c r="B81" s="17"/>
      <c r="C81" s="17"/>
      <c r="D81" s="17"/>
      <c r="E81" s="17"/>
      <c r="F81" s="17"/>
      <c r="G81" s="17"/>
    </row>
    <row r="82" spans="1:7" ht="15" customHeight="1" x14ac:dyDescent="0.15"/>
    <row r="83" spans="1:7" ht="60" customHeight="1" x14ac:dyDescent="0.15">
      <c r="A83" s="6" t="s">
        <v>367</v>
      </c>
      <c r="B83" s="19" t="s">
        <v>501</v>
      </c>
      <c r="C83" s="19"/>
      <c r="D83" s="19"/>
      <c r="E83" s="6" t="s">
        <v>519</v>
      </c>
      <c r="F83" s="6" t="s">
        <v>520</v>
      </c>
      <c r="G83" s="6" t="s">
        <v>521</v>
      </c>
    </row>
    <row r="84" spans="1:7" ht="15" customHeight="1" x14ac:dyDescent="0.15">
      <c r="A84" s="6">
        <v>1</v>
      </c>
      <c r="B84" s="19">
        <v>2</v>
      </c>
      <c r="C84" s="19"/>
      <c r="D84" s="19"/>
      <c r="E84" s="6">
        <v>3</v>
      </c>
      <c r="F84" s="6">
        <v>4</v>
      </c>
      <c r="G84" s="6">
        <v>5</v>
      </c>
    </row>
    <row r="85" spans="1:7" ht="20.100000000000001" customHeight="1" x14ac:dyDescent="0.15">
      <c r="A85" s="6" t="s">
        <v>373</v>
      </c>
      <c r="B85" s="20" t="s">
        <v>525</v>
      </c>
      <c r="C85" s="20"/>
      <c r="D85" s="20"/>
      <c r="E85" s="10">
        <v>45454545.600000001</v>
      </c>
      <c r="F85" s="10">
        <v>2.2000000000000002</v>
      </c>
      <c r="G85" s="10">
        <v>1000000</v>
      </c>
    </row>
    <row r="86" spans="1:7" ht="20.100000000000001" customHeight="1" x14ac:dyDescent="0.15">
      <c r="A86" s="6" t="s">
        <v>469</v>
      </c>
      <c r="B86" s="20" t="s">
        <v>526</v>
      </c>
      <c r="C86" s="20"/>
      <c r="D86" s="20"/>
      <c r="E86" s="10">
        <v>110000000</v>
      </c>
      <c r="F86" s="10">
        <v>1</v>
      </c>
      <c r="G86" s="10">
        <v>1100000</v>
      </c>
    </row>
    <row r="87" spans="1:7" ht="24.95" customHeight="1" x14ac:dyDescent="0.15">
      <c r="A87" s="28" t="s">
        <v>485</v>
      </c>
      <c r="B87" s="28"/>
      <c r="C87" s="28"/>
      <c r="D87" s="28"/>
      <c r="E87" s="28"/>
      <c r="F87" s="28"/>
      <c r="G87" s="12">
        <v>2100000</v>
      </c>
    </row>
    <row r="88" spans="1:7" ht="24.95" customHeight="1" x14ac:dyDescent="0.15"/>
    <row r="89" spans="1:7" ht="20.100000000000001" customHeight="1" x14ac:dyDescent="0.15">
      <c r="A89" s="26" t="s">
        <v>456</v>
      </c>
      <c r="B89" s="26"/>
      <c r="C89" s="27" t="s">
        <v>204</v>
      </c>
      <c r="D89" s="27"/>
      <c r="E89" s="27"/>
      <c r="F89" s="27"/>
      <c r="G89" s="27"/>
    </row>
    <row r="90" spans="1:7" ht="20.100000000000001" customHeight="1" x14ac:dyDescent="0.15">
      <c r="A90" s="26" t="s">
        <v>457</v>
      </c>
      <c r="B90" s="26"/>
      <c r="C90" s="27" t="s">
        <v>486</v>
      </c>
      <c r="D90" s="27"/>
      <c r="E90" s="27"/>
      <c r="F90" s="27"/>
      <c r="G90" s="27"/>
    </row>
    <row r="91" spans="1:7" ht="15" customHeight="1" x14ac:dyDescent="0.15"/>
    <row r="92" spans="1:7" ht="24.95" customHeight="1" x14ac:dyDescent="0.15">
      <c r="A92" s="17" t="s">
        <v>522</v>
      </c>
      <c r="B92" s="17"/>
      <c r="C92" s="17"/>
      <c r="D92" s="17"/>
      <c r="E92" s="17"/>
      <c r="F92" s="17"/>
      <c r="G92" s="17"/>
    </row>
    <row r="93" spans="1:7" ht="15" customHeight="1" x14ac:dyDescent="0.15"/>
    <row r="94" spans="1:7" ht="60" customHeight="1" x14ac:dyDescent="0.15">
      <c r="A94" s="6" t="s">
        <v>367</v>
      </c>
      <c r="B94" s="19" t="s">
        <v>501</v>
      </c>
      <c r="C94" s="19"/>
      <c r="D94" s="19"/>
      <c r="E94" s="6" t="s">
        <v>519</v>
      </c>
      <c r="F94" s="6" t="s">
        <v>520</v>
      </c>
      <c r="G94" s="6" t="s">
        <v>521</v>
      </c>
    </row>
    <row r="95" spans="1:7" ht="15" customHeight="1" x14ac:dyDescent="0.15">
      <c r="A95" s="6">
        <v>1</v>
      </c>
      <c r="B95" s="19">
        <v>2</v>
      </c>
      <c r="C95" s="19"/>
      <c r="D95" s="19"/>
      <c r="E95" s="6">
        <v>3</v>
      </c>
      <c r="F95" s="6">
        <v>4</v>
      </c>
      <c r="G95" s="6">
        <v>5</v>
      </c>
    </row>
    <row r="96" spans="1:7" ht="20.100000000000001" customHeight="1" x14ac:dyDescent="0.15">
      <c r="A96" s="6" t="s">
        <v>373</v>
      </c>
      <c r="B96" s="20" t="s">
        <v>525</v>
      </c>
      <c r="C96" s="20"/>
      <c r="D96" s="20"/>
      <c r="E96" s="10">
        <v>7272727.3600000003</v>
      </c>
      <c r="F96" s="10">
        <v>2.2000000000000002</v>
      </c>
      <c r="G96" s="10">
        <v>160000</v>
      </c>
    </row>
    <row r="97" spans="1:7" ht="20.100000000000001" customHeight="1" x14ac:dyDescent="0.15">
      <c r="A97" s="6" t="s">
        <v>469</v>
      </c>
      <c r="B97" s="20" t="s">
        <v>526</v>
      </c>
      <c r="C97" s="20"/>
      <c r="D97" s="20"/>
      <c r="E97" s="10">
        <v>8000000.2400000002</v>
      </c>
      <c r="F97" s="10">
        <v>1.5</v>
      </c>
      <c r="G97" s="10">
        <v>120000</v>
      </c>
    </row>
    <row r="98" spans="1:7" ht="24.95" customHeight="1" x14ac:dyDescent="0.15">
      <c r="A98" s="28" t="s">
        <v>485</v>
      </c>
      <c r="B98" s="28"/>
      <c r="C98" s="28"/>
      <c r="D98" s="28"/>
      <c r="E98" s="28"/>
      <c r="F98" s="28"/>
      <c r="G98" s="12">
        <v>280000</v>
      </c>
    </row>
    <row r="99" spans="1:7" ht="24.95" customHeight="1" x14ac:dyDescent="0.15"/>
    <row r="100" spans="1:7" ht="20.100000000000001" customHeight="1" x14ac:dyDescent="0.15">
      <c r="A100" s="26" t="s">
        <v>456</v>
      </c>
      <c r="B100" s="26"/>
      <c r="C100" s="27" t="s">
        <v>211</v>
      </c>
      <c r="D100" s="27"/>
      <c r="E100" s="27"/>
      <c r="F100" s="27"/>
      <c r="G100" s="27"/>
    </row>
    <row r="101" spans="1:7" ht="20.100000000000001" customHeight="1" x14ac:dyDescent="0.15">
      <c r="A101" s="26" t="s">
        <v>457</v>
      </c>
      <c r="B101" s="26"/>
      <c r="C101" s="27" t="s">
        <v>486</v>
      </c>
      <c r="D101" s="27"/>
      <c r="E101" s="27"/>
      <c r="F101" s="27"/>
      <c r="G101" s="27"/>
    </row>
    <row r="102" spans="1:7" ht="15" customHeight="1" x14ac:dyDescent="0.15"/>
    <row r="103" spans="1:7" ht="24.95" customHeight="1" x14ac:dyDescent="0.15">
      <c r="A103" s="17" t="s">
        <v>527</v>
      </c>
      <c r="B103" s="17"/>
      <c r="C103" s="17"/>
      <c r="D103" s="17"/>
      <c r="E103" s="17"/>
      <c r="F103" s="17"/>
      <c r="G103" s="17"/>
    </row>
    <row r="104" spans="1:7" ht="15" customHeight="1" x14ac:dyDescent="0.15"/>
    <row r="105" spans="1:7" ht="60" customHeight="1" x14ac:dyDescent="0.15">
      <c r="A105" s="6" t="s">
        <v>367</v>
      </c>
      <c r="B105" s="19" t="s">
        <v>501</v>
      </c>
      <c r="C105" s="19"/>
      <c r="D105" s="19"/>
      <c r="E105" s="6" t="s">
        <v>519</v>
      </c>
      <c r="F105" s="6" t="s">
        <v>520</v>
      </c>
      <c r="G105" s="6" t="s">
        <v>521</v>
      </c>
    </row>
    <row r="106" spans="1:7" ht="15" customHeight="1" x14ac:dyDescent="0.15">
      <c r="A106" s="6">
        <v>1</v>
      </c>
      <c r="B106" s="19">
        <v>2</v>
      </c>
      <c r="C106" s="19"/>
      <c r="D106" s="19"/>
      <c r="E106" s="6">
        <v>3</v>
      </c>
      <c r="F106" s="6">
        <v>4</v>
      </c>
      <c r="G106" s="6">
        <v>5</v>
      </c>
    </row>
    <row r="107" spans="1:7" ht="20.100000000000001" customHeight="1" x14ac:dyDescent="0.15">
      <c r="A107" s="6" t="s">
        <v>472</v>
      </c>
      <c r="B107" s="20" t="s">
        <v>528</v>
      </c>
      <c r="C107" s="20"/>
      <c r="D107" s="20"/>
      <c r="E107" s="10">
        <v>5000</v>
      </c>
      <c r="F107" s="10">
        <v>1</v>
      </c>
      <c r="G107" s="10">
        <v>5000</v>
      </c>
    </row>
    <row r="108" spans="1:7" ht="39.950000000000003" customHeight="1" x14ac:dyDescent="0.15">
      <c r="A108" s="6" t="s">
        <v>475</v>
      </c>
      <c r="B108" s="20" t="s">
        <v>529</v>
      </c>
      <c r="C108" s="20"/>
      <c r="D108" s="20"/>
      <c r="E108" s="10">
        <v>5000</v>
      </c>
      <c r="F108" s="10">
        <v>1</v>
      </c>
      <c r="G108" s="10">
        <v>5000</v>
      </c>
    </row>
    <row r="109" spans="1:7" ht="60" customHeight="1" x14ac:dyDescent="0.15">
      <c r="A109" s="6" t="s">
        <v>530</v>
      </c>
      <c r="B109" s="20" t="s">
        <v>531</v>
      </c>
      <c r="C109" s="20"/>
      <c r="D109" s="20"/>
      <c r="E109" s="10">
        <v>5000</v>
      </c>
      <c r="F109" s="10">
        <v>1</v>
      </c>
      <c r="G109" s="10">
        <v>5000</v>
      </c>
    </row>
    <row r="110" spans="1:7" ht="24.95" customHeight="1" x14ac:dyDescent="0.15">
      <c r="A110" s="28" t="s">
        <v>485</v>
      </c>
      <c r="B110" s="28"/>
      <c r="C110" s="28"/>
      <c r="D110" s="28"/>
      <c r="E110" s="28"/>
      <c r="F110" s="28"/>
      <c r="G110" s="12">
        <v>15000</v>
      </c>
    </row>
    <row r="111" spans="1:7" ht="24.95" customHeight="1" x14ac:dyDescent="0.15"/>
    <row r="112" spans="1:7" ht="24.95" customHeight="1" x14ac:dyDescent="0.15">
      <c r="A112" s="26" t="s">
        <v>456</v>
      </c>
      <c r="B112" s="26"/>
      <c r="C112" s="27"/>
      <c r="D112" s="27"/>
      <c r="E112" s="27"/>
      <c r="F112" s="27"/>
      <c r="G112" s="27"/>
    </row>
    <row r="113" spans="1:7" ht="24.95" customHeight="1" x14ac:dyDescent="0.15">
      <c r="A113" s="26" t="s">
        <v>457</v>
      </c>
      <c r="B113" s="26"/>
      <c r="C113" s="27"/>
      <c r="D113" s="27"/>
      <c r="E113" s="27"/>
      <c r="F113" s="27"/>
      <c r="G113" s="27"/>
    </row>
    <row r="114" spans="1:7" ht="15" customHeight="1" x14ac:dyDescent="0.15"/>
    <row r="115" spans="1:7" ht="24.95" customHeight="1" x14ac:dyDescent="0.15">
      <c r="A115" s="17" t="s">
        <v>532</v>
      </c>
      <c r="B115" s="17"/>
      <c r="C115" s="17"/>
      <c r="D115" s="17"/>
      <c r="E115" s="17"/>
      <c r="F115" s="17"/>
      <c r="G115" s="17"/>
    </row>
    <row r="116" spans="1:7" ht="15" customHeight="1" x14ac:dyDescent="0.15"/>
    <row r="117" spans="1:7" ht="50.1" customHeight="1" x14ac:dyDescent="0.15">
      <c r="A117" s="6" t="s">
        <v>367</v>
      </c>
      <c r="B117" s="19" t="s">
        <v>43</v>
      </c>
      <c r="C117" s="19"/>
      <c r="D117" s="19"/>
      <c r="E117" s="6" t="s">
        <v>514</v>
      </c>
      <c r="F117" s="6" t="s">
        <v>515</v>
      </c>
      <c r="G117" s="6" t="s">
        <v>516</v>
      </c>
    </row>
    <row r="118" spans="1:7" ht="24.95" customHeight="1" x14ac:dyDescent="0.15">
      <c r="A118" s="6" t="s">
        <v>55</v>
      </c>
      <c r="B118" s="19" t="s">
        <v>55</v>
      </c>
      <c r="C118" s="19"/>
      <c r="D118" s="19"/>
      <c r="E118" s="6" t="s">
        <v>55</v>
      </c>
      <c r="F118" s="6" t="s">
        <v>55</v>
      </c>
      <c r="G118" s="6" t="s">
        <v>55</v>
      </c>
    </row>
    <row r="119" spans="1:7" ht="24.95" customHeight="1" x14ac:dyDescent="0.15"/>
    <row r="120" spans="1:7" ht="24.95" customHeight="1" x14ac:dyDescent="0.15">
      <c r="A120" s="26" t="s">
        <v>456</v>
      </c>
      <c r="B120" s="26"/>
      <c r="C120" s="27"/>
      <c r="D120" s="27"/>
      <c r="E120" s="27"/>
      <c r="F120" s="27"/>
      <c r="G120" s="27"/>
    </row>
    <row r="121" spans="1:7" ht="24.95" customHeight="1" x14ac:dyDescent="0.15">
      <c r="A121" s="26" t="s">
        <v>457</v>
      </c>
      <c r="B121" s="26"/>
      <c r="C121" s="27"/>
      <c r="D121" s="27"/>
      <c r="E121" s="27"/>
      <c r="F121" s="27"/>
      <c r="G121" s="27"/>
    </row>
    <row r="122" spans="1:7" ht="15" customHeight="1" x14ac:dyDescent="0.15"/>
    <row r="123" spans="1:7" ht="24.95" customHeight="1" x14ac:dyDescent="0.15">
      <c r="A123" s="17" t="s">
        <v>533</v>
      </c>
      <c r="B123" s="17"/>
      <c r="C123" s="17"/>
      <c r="D123" s="17"/>
      <c r="E123" s="17"/>
      <c r="F123" s="17"/>
      <c r="G123" s="17"/>
    </row>
    <row r="124" spans="1:7" ht="15" customHeight="1" x14ac:dyDescent="0.15"/>
    <row r="125" spans="1:7" ht="50.1" customHeight="1" x14ac:dyDescent="0.15">
      <c r="A125" s="6" t="s">
        <v>367</v>
      </c>
      <c r="B125" s="19" t="s">
        <v>43</v>
      </c>
      <c r="C125" s="19"/>
      <c r="D125" s="19"/>
      <c r="E125" s="6" t="s">
        <v>514</v>
      </c>
      <c r="F125" s="6" t="s">
        <v>515</v>
      </c>
      <c r="G125" s="6" t="s">
        <v>516</v>
      </c>
    </row>
    <row r="126" spans="1:7" ht="24.95" customHeight="1" x14ac:dyDescent="0.15">
      <c r="A126" s="6" t="s">
        <v>55</v>
      </c>
      <c r="B126" s="19" t="s">
        <v>55</v>
      </c>
      <c r="C126" s="19"/>
      <c r="D126" s="19"/>
      <c r="E126" s="6" t="s">
        <v>55</v>
      </c>
      <c r="F126" s="6" t="s">
        <v>55</v>
      </c>
      <c r="G126" s="6" t="s">
        <v>55</v>
      </c>
    </row>
  </sheetData>
  <sheetProtection password="C213" sheet="1" objects="1" scenarios="1"/>
  <mergeCells count="113">
    <mergeCell ref="A121:B121"/>
    <mergeCell ref="C121:G121"/>
    <mergeCell ref="A123:G123"/>
    <mergeCell ref="B125:D125"/>
    <mergeCell ref="B126:D126"/>
    <mergeCell ref="A115:G115"/>
    <mergeCell ref="B117:D117"/>
    <mergeCell ref="B118:D118"/>
    <mergeCell ref="A120:B120"/>
    <mergeCell ref="C120:G120"/>
    <mergeCell ref="A110:F110"/>
    <mergeCell ref="A112:B112"/>
    <mergeCell ref="C112:G112"/>
    <mergeCell ref="A113:B113"/>
    <mergeCell ref="C113:G113"/>
    <mergeCell ref="B105:D105"/>
    <mergeCell ref="B106:D106"/>
    <mergeCell ref="B107:D107"/>
    <mergeCell ref="B108:D108"/>
    <mergeCell ref="B109:D109"/>
    <mergeCell ref="A100:B100"/>
    <mergeCell ref="C100:G100"/>
    <mergeCell ref="A101:B101"/>
    <mergeCell ref="C101:G101"/>
    <mergeCell ref="A103:G103"/>
    <mergeCell ref="B94:D94"/>
    <mergeCell ref="B95:D95"/>
    <mergeCell ref="B96:D96"/>
    <mergeCell ref="B97:D97"/>
    <mergeCell ref="A98:F98"/>
    <mergeCell ref="A89:B89"/>
    <mergeCell ref="C89:G89"/>
    <mergeCell ref="A90:B90"/>
    <mergeCell ref="C90:G90"/>
    <mergeCell ref="A92:G92"/>
    <mergeCell ref="B83:D83"/>
    <mergeCell ref="B84:D84"/>
    <mergeCell ref="B85:D85"/>
    <mergeCell ref="B86:D86"/>
    <mergeCell ref="A87:F87"/>
    <mergeCell ref="A78:B78"/>
    <mergeCell ref="C78:G78"/>
    <mergeCell ref="A79:B79"/>
    <mergeCell ref="C79:G79"/>
    <mergeCell ref="A81:G81"/>
    <mergeCell ref="A71:G71"/>
    <mergeCell ref="B73:D73"/>
    <mergeCell ref="B74:D74"/>
    <mergeCell ref="B75:D75"/>
    <mergeCell ref="A76:F76"/>
    <mergeCell ref="B65:D65"/>
    <mergeCell ref="A66:F66"/>
    <mergeCell ref="A68:B68"/>
    <mergeCell ref="C68:G68"/>
    <mergeCell ref="A69:B69"/>
    <mergeCell ref="C69:G69"/>
    <mergeCell ref="A59:B59"/>
    <mergeCell ref="C59:G59"/>
    <mergeCell ref="A61:G61"/>
    <mergeCell ref="B63:D63"/>
    <mergeCell ref="B64:D64"/>
    <mergeCell ref="B54:D54"/>
    <mergeCell ref="B55:D55"/>
    <mergeCell ref="A56:F56"/>
    <mergeCell ref="A58:B58"/>
    <mergeCell ref="C58:G58"/>
    <mergeCell ref="A49:B49"/>
    <mergeCell ref="C49:G49"/>
    <mergeCell ref="A50:B50"/>
    <mergeCell ref="C50:G50"/>
    <mergeCell ref="A52:G52"/>
    <mergeCell ref="A42:B42"/>
    <mergeCell ref="C42:G42"/>
    <mergeCell ref="A44:G44"/>
    <mergeCell ref="B46:D46"/>
    <mergeCell ref="B47:D47"/>
    <mergeCell ref="A36:G36"/>
    <mergeCell ref="B38:D38"/>
    <mergeCell ref="B39:D39"/>
    <mergeCell ref="A41:B41"/>
    <mergeCell ref="C41:G41"/>
    <mergeCell ref="B30:C30"/>
    <mergeCell ref="A31:F31"/>
    <mergeCell ref="A33:B33"/>
    <mergeCell ref="C33:G33"/>
    <mergeCell ref="A34:B34"/>
    <mergeCell ref="C34:G34"/>
    <mergeCell ref="A24:B24"/>
    <mergeCell ref="C24:G24"/>
    <mergeCell ref="A26:G26"/>
    <mergeCell ref="B28:C28"/>
    <mergeCell ref="B29:C29"/>
    <mergeCell ref="B18:C18"/>
    <mergeCell ref="B19:C19"/>
    <mergeCell ref="B20:C20"/>
    <mergeCell ref="A21:F21"/>
    <mergeCell ref="A23:B23"/>
    <mergeCell ref="C23:G23"/>
    <mergeCell ref="A13:B13"/>
    <mergeCell ref="C13:G13"/>
    <mergeCell ref="A14:B14"/>
    <mergeCell ref="C14:G14"/>
    <mergeCell ref="A16:G16"/>
    <mergeCell ref="B7:C7"/>
    <mergeCell ref="B8:C8"/>
    <mergeCell ref="B9:C9"/>
    <mergeCell ref="B10:C10"/>
    <mergeCell ref="A11:F11"/>
    <mergeCell ref="A2:B2"/>
    <mergeCell ref="C2:G2"/>
    <mergeCell ref="A3:B3"/>
    <mergeCell ref="C3:G3"/>
    <mergeCell ref="A5:G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30" customHeight="1" x14ac:dyDescent="0.15">
      <c r="A2" s="26" t="s">
        <v>456</v>
      </c>
      <c r="B2" s="26"/>
      <c r="C2" s="27" t="s">
        <v>168</v>
      </c>
      <c r="D2" s="27"/>
      <c r="E2" s="27"/>
      <c r="F2" s="27"/>
      <c r="G2" s="27"/>
    </row>
    <row r="3" spans="1:7" ht="30" customHeight="1" x14ac:dyDescent="0.15">
      <c r="A3" s="26" t="s">
        <v>457</v>
      </c>
      <c r="B3" s="26"/>
      <c r="C3" s="27" t="s">
        <v>458</v>
      </c>
      <c r="D3" s="27"/>
      <c r="E3" s="27"/>
      <c r="F3" s="27"/>
      <c r="G3" s="27"/>
    </row>
    <row r="4" spans="1:7" ht="15" customHeight="1" x14ac:dyDescent="0.15"/>
    <row r="5" spans="1:7" ht="50.1" customHeight="1" x14ac:dyDescent="0.15">
      <c r="A5" s="17" t="s">
        <v>534</v>
      </c>
      <c r="B5" s="17"/>
      <c r="C5" s="17"/>
      <c r="D5" s="17"/>
      <c r="E5" s="17"/>
      <c r="F5" s="17"/>
      <c r="G5" s="17"/>
    </row>
    <row r="6" spans="1:7" ht="15" customHeight="1" x14ac:dyDescent="0.15"/>
    <row r="7" spans="1:7" ht="50.1" customHeight="1" x14ac:dyDescent="0.15">
      <c r="A7" s="19" t="s">
        <v>43</v>
      </c>
      <c r="B7" s="19"/>
      <c r="C7" s="19"/>
      <c r="D7" s="19"/>
      <c r="E7" s="6" t="s">
        <v>44</v>
      </c>
      <c r="F7" s="6" t="s">
        <v>535</v>
      </c>
      <c r="G7" s="6" t="s">
        <v>536</v>
      </c>
    </row>
    <row r="8" spans="1:7" ht="15" customHeight="1" x14ac:dyDescent="0.15">
      <c r="A8" s="19">
        <v>1</v>
      </c>
      <c r="B8" s="19"/>
      <c r="C8" s="19"/>
      <c r="D8" s="19"/>
      <c r="E8" s="6">
        <v>2</v>
      </c>
      <c r="F8" s="6">
        <v>3</v>
      </c>
      <c r="G8" s="6">
        <v>4</v>
      </c>
    </row>
    <row r="9" spans="1:7" ht="30" customHeight="1" x14ac:dyDescent="0.15">
      <c r="A9" s="20" t="s">
        <v>537</v>
      </c>
      <c r="B9" s="20"/>
      <c r="C9" s="20"/>
      <c r="D9" s="20"/>
      <c r="E9" s="6" t="s">
        <v>538</v>
      </c>
      <c r="F9" s="6" t="s">
        <v>55</v>
      </c>
      <c r="G9" s="10">
        <f>G10+G11+G12+G14</f>
        <v>23335020.329999998</v>
      </c>
    </row>
    <row r="10" spans="1:7" ht="30" customHeight="1" x14ac:dyDescent="0.15">
      <c r="A10" s="20" t="s">
        <v>539</v>
      </c>
      <c r="B10" s="20"/>
      <c r="C10" s="20"/>
      <c r="D10" s="20"/>
      <c r="E10" s="6" t="s">
        <v>540</v>
      </c>
      <c r="F10" s="10">
        <v>77783401.120000005</v>
      </c>
      <c r="G10" s="10">
        <v>23335020.329999998</v>
      </c>
    </row>
    <row r="11" spans="1:7" ht="30" customHeight="1" x14ac:dyDescent="0.15">
      <c r="A11" s="20" t="s">
        <v>541</v>
      </c>
      <c r="B11" s="20"/>
      <c r="C11" s="20"/>
      <c r="D11" s="20"/>
      <c r="E11" s="6" t="s">
        <v>542</v>
      </c>
      <c r="F11" s="10"/>
      <c r="G11" s="10"/>
    </row>
    <row r="12" spans="1:7" ht="30" customHeight="1" x14ac:dyDescent="0.15">
      <c r="A12" s="20" t="s">
        <v>543</v>
      </c>
      <c r="B12" s="20"/>
      <c r="C12" s="20"/>
      <c r="D12" s="20"/>
      <c r="E12" s="6" t="s">
        <v>544</v>
      </c>
      <c r="F12" s="6" t="s">
        <v>55</v>
      </c>
      <c r="G12" s="10"/>
    </row>
    <row r="13" spans="1:7" ht="30" customHeight="1" x14ac:dyDescent="0.15">
      <c r="A13" s="20" t="s">
        <v>545</v>
      </c>
      <c r="B13" s="20"/>
      <c r="C13" s="20"/>
      <c r="D13" s="20"/>
      <c r="E13" s="6" t="s">
        <v>546</v>
      </c>
      <c r="F13" s="10"/>
      <c r="G13" s="10"/>
    </row>
    <row r="14" spans="1:7" ht="30" customHeight="1" x14ac:dyDescent="0.15">
      <c r="A14" s="20" t="s">
        <v>547</v>
      </c>
      <c r="B14" s="20"/>
      <c r="C14" s="20"/>
      <c r="D14" s="20"/>
      <c r="E14" s="6" t="s">
        <v>548</v>
      </c>
      <c r="F14" s="6" t="s">
        <v>55</v>
      </c>
      <c r="G14" s="10"/>
    </row>
    <row r="15" spans="1:7" ht="30" customHeight="1" x14ac:dyDescent="0.15">
      <c r="A15" s="20" t="s">
        <v>545</v>
      </c>
      <c r="B15" s="20"/>
      <c r="C15" s="20"/>
      <c r="D15" s="20"/>
      <c r="E15" s="6" t="s">
        <v>549</v>
      </c>
      <c r="F15" s="10"/>
      <c r="G15" s="10"/>
    </row>
    <row r="16" spans="1:7" ht="30" customHeight="1" x14ac:dyDescent="0.15">
      <c r="A16" s="20" t="s">
        <v>550</v>
      </c>
      <c r="B16" s="20"/>
      <c r="C16" s="20"/>
      <c r="D16" s="20"/>
      <c r="E16" s="6" t="s">
        <v>551</v>
      </c>
      <c r="F16" s="6" t="s">
        <v>55</v>
      </c>
      <c r="G16" s="10">
        <f>G17+G18</f>
        <v>155566.79999999999</v>
      </c>
    </row>
    <row r="17" spans="1:7" ht="30" customHeight="1" x14ac:dyDescent="0.15">
      <c r="A17" s="20" t="s">
        <v>552</v>
      </c>
      <c r="B17" s="20"/>
      <c r="C17" s="20"/>
      <c r="D17" s="20"/>
      <c r="E17" s="6" t="s">
        <v>553</v>
      </c>
      <c r="F17" s="10">
        <v>77783401.120000005</v>
      </c>
      <c r="G17" s="10">
        <v>155566.79999999999</v>
      </c>
    </row>
    <row r="18" spans="1:7" ht="30" customHeight="1" x14ac:dyDescent="0.15">
      <c r="A18" s="20" t="s">
        <v>554</v>
      </c>
      <c r="B18" s="20"/>
      <c r="C18" s="20"/>
      <c r="D18" s="20"/>
      <c r="E18" s="6" t="s">
        <v>555</v>
      </c>
      <c r="F18" s="10"/>
      <c r="G18" s="10"/>
    </row>
    <row r="19" spans="1:7" ht="30" customHeight="1" x14ac:dyDescent="0.15">
      <c r="A19" s="20" t="s">
        <v>556</v>
      </c>
      <c r="B19" s="20"/>
      <c r="C19" s="20"/>
      <c r="D19" s="20"/>
      <c r="E19" s="6" t="s">
        <v>557</v>
      </c>
      <c r="F19" s="6" t="s">
        <v>55</v>
      </c>
      <c r="G19" s="10">
        <f>G20+G21</f>
        <v>0</v>
      </c>
    </row>
    <row r="20" spans="1:7" ht="30" customHeight="1" x14ac:dyDescent="0.15">
      <c r="A20" s="20" t="s">
        <v>558</v>
      </c>
      <c r="B20" s="20"/>
      <c r="C20" s="20"/>
      <c r="D20" s="20"/>
      <c r="E20" s="6" t="s">
        <v>559</v>
      </c>
      <c r="F20" s="10"/>
      <c r="G20" s="10"/>
    </row>
    <row r="21" spans="1:7" ht="30" customHeight="1" x14ac:dyDescent="0.15">
      <c r="A21" s="20" t="s">
        <v>560</v>
      </c>
      <c r="B21" s="20"/>
      <c r="C21" s="20"/>
      <c r="D21" s="20"/>
      <c r="E21" s="6" t="s">
        <v>561</v>
      </c>
      <c r="F21" s="10"/>
      <c r="G21" s="10"/>
    </row>
    <row r="22" spans="1:7" ht="30" customHeight="1" x14ac:dyDescent="0.15">
      <c r="A22" s="19" t="s">
        <v>562</v>
      </c>
      <c r="B22" s="19"/>
      <c r="C22" s="19"/>
      <c r="D22" s="19"/>
      <c r="E22" s="6" t="s">
        <v>55</v>
      </c>
      <c r="F22" s="6" t="s">
        <v>55</v>
      </c>
      <c r="G22" s="10">
        <f>G9+G16+G19</f>
        <v>23490587.129999999</v>
      </c>
    </row>
    <row r="23" spans="1:7" ht="24.95" customHeight="1" x14ac:dyDescent="0.15"/>
    <row r="24" spans="1:7" ht="30" customHeight="1" x14ac:dyDescent="0.15">
      <c r="A24" s="26" t="s">
        <v>456</v>
      </c>
      <c r="B24" s="26"/>
      <c r="C24" s="27" t="s">
        <v>168</v>
      </c>
      <c r="D24" s="27"/>
      <c r="E24" s="27"/>
      <c r="F24" s="27"/>
      <c r="G24" s="27"/>
    </row>
    <row r="25" spans="1:7" ht="30" customHeight="1" x14ac:dyDescent="0.15">
      <c r="A25" s="26" t="s">
        <v>457</v>
      </c>
      <c r="B25" s="26"/>
      <c r="C25" s="27" t="s">
        <v>498</v>
      </c>
      <c r="D25" s="27"/>
      <c r="E25" s="27"/>
      <c r="F25" s="27"/>
      <c r="G25" s="27"/>
    </row>
    <row r="26" spans="1:7" ht="15" customHeight="1" x14ac:dyDescent="0.15"/>
    <row r="27" spans="1:7" ht="50.1" customHeight="1" x14ac:dyDescent="0.15">
      <c r="A27" s="17" t="s">
        <v>534</v>
      </c>
      <c r="B27" s="17"/>
      <c r="C27" s="17"/>
      <c r="D27" s="17"/>
      <c r="E27" s="17"/>
      <c r="F27" s="17"/>
      <c r="G27" s="17"/>
    </row>
    <row r="28" spans="1:7" ht="15" customHeight="1" x14ac:dyDescent="0.15"/>
    <row r="29" spans="1:7" ht="50.1" customHeight="1" x14ac:dyDescent="0.15">
      <c r="A29" s="19" t="s">
        <v>43</v>
      </c>
      <c r="B29" s="19"/>
      <c r="C29" s="19"/>
      <c r="D29" s="19"/>
      <c r="E29" s="6" t="s">
        <v>44</v>
      </c>
      <c r="F29" s="6" t="s">
        <v>535</v>
      </c>
      <c r="G29" s="6" t="s">
        <v>536</v>
      </c>
    </row>
    <row r="30" spans="1:7" ht="15" customHeight="1" x14ac:dyDescent="0.15">
      <c r="A30" s="19">
        <v>1</v>
      </c>
      <c r="B30" s="19"/>
      <c r="C30" s="19"/>
      <c r="D30" s="19"/>
      <c r="E30" s="6">
        <v>2</v>
      </c>
      <c r="F30" s="6">
        <v>3</v>
      </c>
      <c r="G30" s="6">
        <v>4</v>
      </c>
    </row>
    <row r="31" spans="1:7" ht="30" customHeight="1" x14ac:dyDescent="0.15">
      <c r="A31" s="20" t="s">
        <v>537</v>
      </c>
      <c r="B31" s="20"/>
      <c r="C31" s="20"/>
      <c r="D31" s="20"/>
      <c r="E31" s="6" t="s">
        <v>538</v>
      </c>
      <c r="F31" s="6" t="s">
        <v>55</v>
      </c>
      <c r="G31" s="10">
        <f>G32+G33+G34+G36</f>
        <v>0</v>
      </c>
    </row>
    <row r="32" spans="1:7" ht="30" customHeight="1" x14ac:dyDescent="0.15">
      <c r="A32" s="20" t="s">
        <v>539</v>
      </c>
      <c r="B32" s="20"/>
      <c r="C32" s="20"/>
      <c r="D32" s="20"/>
      <c r="E32" s="6" t="s">
        <v>540</v>
      </c>
      <c r="F32" s="10"/>
      <c r="G32" s="10"/>
    </row>
    <row r="33" spans="1:7" ht="30" customHeight="1" x14ac:dyDescent="0.15">
      <c r="A33" s="20" t="s">
        <v>541</v>
      </c>
      <c r="B33" s="20"/>
      <c r="C33" s="20"/>
      <c r="D33" s="20"/>
      <c r="E33" s="6" t="s">
        <v>542</v>
      </c>
      <c r="F33" s="10"/>
      <c r="G33" s="10"/>
    </row>
    <row r="34" spans="1:7" ht="30" customHeight="1" x14ac:dyDescent="0.15">
      <c r="A34" s="20" t="s">
        <v>543</v>
      </c>
      <c r="B34" s="20"/>
      <c r="C34" s="20"/>
      <c r="D34" s="20"/>
      <c r="E34" s="6" t="s">
        <v>544</v>
      </c>
      <c r="F34" s="6" t="s">
        <v>55</v>
      </c>
      <c r="G34" s="10"/>
    </row>
    <row r="35" spans="1:7" ht="30" customHeight="1" x14ac:dyDescent="0.15">
      <c r="A35" s="20" t="s">
        <v>545</v>
      </c>
      <c r="B35" s="20"/>
      <c r="C35" s="20"/>
      <c r="D35" s="20"/>
      <c r="E35" s="6" t="s">
        <v>546</v>
      </c>
      <c r="F35" s="10"/>
      <c r="G35" s="10"/>
    </row>
    <row r="36" spans="1:7" ht="30" customHeight="1" x14ac:dyDescent="0.15">
      <c r="A36" s="20" t="s">
        <v>547</v>
      </c>
      <c r="B36" s="20"/>
      <c r="C36" s="20"/>
      <c r="D36" s="20"/>
      <c r="E36" s="6" t="s">
        <v>548</v>
      </c>
      <c r="F36" s="6" t="s">
        <v>55</v>
      </c>
      <c r="G36" s="10"/>
    </row>
    <row r="37" spans="1:7" ht="30" customHeight="1" x14ac:dyDescent="0.15">
      <c r="A37" s="20" t="s">
        <v>545</v>
      </c>
      <c r="B37" s="20"/>
      <c r="C37" s="20"/>
      <c r="D37" s="20"/>
      <c r="E37" s="6" t="s">
        <v>549</v>
      </c>
      <c r="F37" s="10"/>
      <c r="G37" s="10"/>
    </row>
    <row r="38" spans="1:7" ht="30" customHeight="1" x14ac:dyDescent="0.15">
      <c r="A38" s="20" t="s">
        <v>550</v>
      </c>
      <c r="B38" s="20"/>
      <c r="C38" s="20"/>
      <c r="D38" s="20"/>
      <c r="E38" s="6" t="s">
        <v>551</v>
      </c>
      <c r="F38" s="6" t="s">
        <v>55</v>
      </c>
      <c r="G38" s="10">
        <f>G39+G40</f>
        <v>0</v>
      </c>
    </row>
    <row r="39" spans="1:7" ht="30" customHeight="1" x14ac:dyDescent="0.15">
      <c r="A39" s="20" t="s">
        <v>552</v>
      </c>
      <c r="B39" s="20"/>
      <c r="C39" s="20"/>
      <c r="D39" s="20"/>
      <c r="E39" s="6" t="s">
        <v>553</v>
      </c>
      <c r="F39" s="10"/>
      <c r="G39" s="10"/>
    </row>
    <row r="40" spans="1:7" ht="30" customHeight="1" x14ac:dyDescent="0.15">
      <c r="A40" s="20" t="s">
        <v>554</v>
      </c>
      <c r="B40" s="20"/>
      <c r="C40" s="20"/>
      <c r="D40" s="20"/>
      <c r="E40" s="6" t="s">
        <v>555</v>
      </c>
      <c r="F40" s="10"/>
      <c r="G40" s="10"/>
    </row>
    <row r="41" spans="1:7" ht="30" customHeight="1" x14ac:dyDescent="0.15">
      <c r="A41" s="20" t="s">
        <v>556</v>
      </c>
      <c r="B41" s="20"/>
      <c r="C41" s="20"/>
      <c r="D41" s="20"/>
      <c r="E41" s="6" t="s">
        <v>557</v>
      </c>
      <c r="F41" s="6" t="s">
        <v>55</v>
      </c>
      <c r="G41" s="10">
        <f>G42+G43</f>
        <v>0</v>
      </c>
    </row>
    <row r="42" spans="1:7" ht="30" customHeight="1" x14ac:dyDescent="0.15">
      <c r="A42" s="20" t="s">
        <v>558</v>
      </c>
      <c r="B42" s="20"/>
      <c r="C42" s="20"/>
      <c r="D42" s="20"/>
      <c r="E42" s="6" t="s">
        <v>559</v>
      </c>
      <c r="F42" s="10"/>
      <c r="G42" s="10"/>
    </row>
    <row r="43" spans="1:7" ht="30" customHeight="1" x14ac:dyDescent="0.15">
      <c r="A43" s="20" t="s">
        <v>560</v>
      </c>
      <c r="B43" s="20"/>
      <c r="C43" s="20"/>
      <c r="D43" s="20"/>
      <c r="E43" s="6" t="s">
        <v>561</v>
      </c>
      <c r="F43" s="10"/>
      <c r="G43" s="10"/>
    </row>
    <row r="44" spans="1:7" ht="30" customHeight="1" x14ac:dyDescent="0.15">
      <c r="A44" s="19" t="s">
        <v>562</v>
      </c>
      <c r="B44" s="19"/>
      <c r="C44" s="19"/>
      <c r="D44" s="19"/>
      <c r="E44" s="6" t="s">
        <v>55</v>
      </c>
      <c r="F44" s="6" t="s">
        <v>55</v>
      </c>
      <c r="G44" s="10">
        <f>G31+G38+G41</f>
        <v>0</v>
      </c>
    </row>
    <row r="45" spans="1:7" ht="24.95" customHeight="1" x14ac:dyDescent="0.15"/>
    <row r="46" spans="1:7" ht="30" customHeight="1" x14ac:dyDescent="0.15">
      <c r="A46" s="26" t="s">
        <v>456</v>
      </c>
      <c r="B46" s="26"/>
      <c r="C46" s="27" t="s">
        <v>168</v>
      </c>
      <c r="D46" s="27"/>
      <c r="E46" s="27"/>
      <c r="F46" s="27"/>
      <c r="G46" s="27"/>
    </row>
    <row r="47" spans="1:7" ht="30" customHeight="1" x14ac:dyDescent="0.15">
      <c r="A47" s="26" t="s">
        <v>457</v>
      </c>
      <c r="B47" s="26"/>
      <c r="C47" s="27" t="s">
        <v>486</v>
      </c>
      <c r="D47" s="27"/>
      <c r="E47" s="27"/>
      <c r="F47" s="27"/>
      <c r="G47" s="27"/>
    </row>
    <row r="48" spans="1:7" ht="15" customHeight="1" x14ac:dyDescent="0.15"/>
    <row r="49" spans="1:7" ht="50.1" customHeight="1" x14ac:dyDescent="0.15">
      <c r="A49" s="17" t="s">
        <v>534</v>
      </c>
      <c r="B49" s="17"/>
      <c r="C49" s="17"/>
      <c r="D49" s="17"/>
      <c r="E49" s="17"/>
      <c r="F49" s="17"/>
      <c r="G49" s="17"/>
    </row>
    <row r="50" spans="1:7" ht="15" customHeight="1" x14ac:dyDescent="0.15"/>
    <row r="51" spans="1:7" ht="50.1" customHeight="1" x14ac:dyDescent="0.15">
      <c r="A51" s="19" t="s">
        <v>43</v>
      </c>
      <c r="B51" s="19"/>
      <c r="C51" s="19"/>
      <c r="D51" s="19"/>
      <c r="E51" s="6" t="s">
        <v>44</v>
      </c>
      <c r="F51" s="6" t="s">
        <v>535</v>
      </c>
      <c r="G51" s="6" t="s">
        <v>536</v>
      </c>
    </row>
    <row r="52" spans="1:7" ht="15" customHeight="1" x14ac:dyDescent="0.15">
      <c r="A52" s="19">
        <v>1</v>
      </c>
      <c r="B52" s="19"/>
      <c r="C52" s="19"/>
      <c r="D52" s="19"/>
      <c r="E52" s="6">
        <v>2</v>
      </c>
      <c r="F52" s="6">
        <v>3</v>
      </c>
      <c r="G52" s="6">
        <v>4</v>
      </c>
    </row>
    <row r="53" spans="1:7" ht="30" customHeight="1" x14ac:dyDescent="0.15">
      <c r="A53" s="20" t="s">
        <v>537</v>
      </c>
      <c r="B53" s="20"/>
      <c r="C53" s="20"/>
      <c r="D53" s="20"/>
      <c r="E53" s="6" t="s">
        <v>538</v>
      </c>
      <c r="F53" s="6" t="s">
        <v>55</v>
      </c>
      <c r="G53" s="10">
        <f>G54+G55+G56+G58</f>
        <v>10652558.449999999</v>
      </c>
    </row>
    <row r="54" spans="1:7" ht="30" customHeight="1" x14ac:dyDescent="0.15">
      <c r="A54" s="20" t="s">
        <v>539</v>
      </c>
      <c r="B54" s="20"/>
      <c r="C54" s="20"/>
      <c r="D54" s="20"/>
      <c r="E54" s="6" t="s">
        <v>540</v>
      </c>
      <c r="F54" s="10">
        <v>35508528.149999999</v>
      </c>
      <c r="G54" s="10">
        <v>10652558.449999999</v>
      </c>
    </row>
    <row r="55" spans="1:7" ht="30" customHeight="1" x14ac:dyDescent="0.15">
      <c r="A55" s="20" t="s">
        <v>541</v>
      </c>
      <c r="B55" s="20"/>
      <c r="C55" s="20"/>
      <c r="D55" s="20"/>
      <c r="E55" s="6" t="s">
        <v>542</v>
      </c>
      <c r="F55" s="10"/>
      <c r="G55" s="10"/>
    </row>
    <row r="56" spans="1:7" ht="30" customHeight="1" x14ac:dyDescent="0.15">
      <c r="A56" s="20" t="s">
        <v>543</v>
      </c>
      <c r="B56" s="20"/>
      <c r="C56" s="20"/>
      <c r="D56" s="20"/>
      <c r="E56" s="6" t="s">
        <v>544</v>
      </c>
      <c r="F56" s="6" t="s">
        <v>55</v>
      </c>
      <c r="G56" s="10"/>
    </row>
    <row r="57" spans="1:7" ht="30" customHeight="1" x14ac:dyDescent="0.15">
      <c r="A57" s="20" t="s">
        <v>545</v>
      </c>
      <c r="B57" s="20"/>
      <c r="C57" s="20"/>
      <c r="D57" s="20"/>
      <c r="E57" s="6" t="s">
        <v>546</v>
      </c>
      <c r="F57" s="10"/>
      <c r="G57" s="10"/>
    </row>
    <row r="58" spans="1:7" ht="30" customHeight="1" x14ac:dyDescent="0.15">
      <c r="A58" s="20" t="s">
        <v>547</v>
      </c>
      <c r="B58" s="20"/>
      <c r="C58" s="20"/>
      <c r="D58" s="20"/>
      <c r="E58" s="6" t="s">
        <v>548</v>
      </c>
      <c r="F58" s="6" t="s">
        <v>55</v>
      </c>
      <c r="G58" s="10"/>
    </row>
    <row r="59" spans="1:7" ht="30" customHeight="1" x14ac:dyDescent="0.15">
      <c r="A59" s="20" t="s">
        <v>545</v>
      </c>
      <c r="B59" s="20"/>
      <c r="C59" s="20"/>
      <c r="D59" s="20"/>
      <c r="E59" s="6" t="s">
        <v>549</v>
      </c>
      <c r="F59" s="10"/>
      <c r="G59" s="10"/>
    </row>
    <row r="60" spans="1:7" ht="30" customHeight="1" x14ac:dyDescent="0.15">
      <c r="A60" s="20" t="s">
        <v>550</v>
      </c>
      <c r="B60" s="20"/>
      <c r="C60" s="20"/>
      <c r="D60" s="20"/>
      <c r="E60" s="6" t="s">
        <v>551</v>
      </c>
      <c r="F60" s="6" t="s">
        <v>55</v>
      </c>
      <c r="G60" s="10">
        <f>G61+G62</f>
        <v>71017.06</v>
      </c>
    </row>
    <row r="61" spans="1:7" ht="30" customHeight="1" x14ac:dyDescent="0.15">
      <c r="A61" s="20" t="s">
        <v>552</v>
      </c>
      <c r="B61" s="20"/>
      <c r="C61" s="20"/>
      <c r="D61" s="20"/>
      <c r="E61" s="6" t="s">
        <v>553</v>
      </c>
      <c r="F61" s="10">
        <v>35508528.149999999</v>
      </c>
      <c r="G61" s="10">
        <v>71017.06</v>
      </c>
    </row>
    <row r="62" spans="1:7" ht="30" customHeight="1" x14ac:dyDescent="0.15">
      <c r="A62" s="20" t="s">
        <v>554</v>
      </c>
      <c r="B62" s="20"/>
      <c r="C62" s="20"/>
      <c r="D62" s="20"/>
      <c r="E62" s="6" t="s">
        <v>555</v>
      </c>
      <c r="F62" s="10"/>
      <c r="G62" s="10"/>
    </row>
    <row r="63" spans="1:7" ht="30" customHeight="1" x14ac:dyDescent="0.15">
      <c r="A63" s="20" t="s">
        <v>556</v>
      </c>
      <c r="B63" s="20"/>
      <c r="C63" s="20"/>
      <c r="D63" s="20"/>
      <c r="E63" s="6" t="s">
        <v>557</v>
      </c>
      <c r="F63" s="6" t="s">
        <v>55</v>
      </c>
      <c r="G63" s="10">
        <f>G64+G65</f>
        <v>0</v>
      </c>
    </row>
    <row r="64" spans="1:7" ht="30" customHeight="1" x14ac:dyDescent="0.15">
      <c r="A64" s="20" t="s">
        <v>558</v>
      </c>
      <c r="B64" s="20"/>
      <c r="C64" s="20"/>
      <c r="D64" s="20"/>
      <c r="E64" s="6" t="s">
        <v>559</v>
      </c>
      <c r="F64" s="10"/>
      <c r="G64" s="10"/>
    </row>
    <row r="65" spans="1:7" ht="30" customHeight="1" x14ac:dyDescent="0.15">
      <c r="A65" s="20" t="s">
        <v>560</v>
      </c>
      <c r="B65" s="20"/>
      <c r="C65" s="20"/>
      <c r="D65" s="20"/>
      <c r="E65" s="6" t="s">
        <v>561</v>
      </c>
      <c r="F65" s="10"/>
      <c r="G65" s="10"/>
    </row>
    <row r="66" spans="1:7" ht="30" customHeight="1" x14ac:dyDescent="0.15">
      <c r="A66" s="19" t="s">
        <v>562</v>
      </c>
      <c r="B66" s="19"/>
      <c r="C66" s="19"/>
      <c r="D66" s="19"/>
      <c r="E66" s="6" t="s">
        <v>55</v>
      </c>
      <c r="F66" s="6" t="s">
        <v>55</v>
      </c>
      <c r="G66" s="10">
        <f>G53+G60+G63</f>
        <v>10723575.51</v>
      </c>
    </row>
  </sheetData>
  <sheetProtection password="C213" sheet="1" objects="1" scenarios="1"/>
  <mergeCells count="63">
    <mergeCell ref="A65:D65"/>
    <mergeCell ref="A66:D66"/>
    <mergeCell ref="A60:D60"/>
    <mergeCell ref="A61:D61"/>
    <mergeCell ref="A62:D62"/>
    <mergeCell ref="A63:D63"/>
    <mergeCell ref="A64:D64"/>
    <mergeCell ref="A55:D55"/>
    <mergeCell ref="A56:D56"/>
    <mergeCell ref="A57:D57"/>
    <mergeCell ref="A58:D58"/>
    <mergeCell ref="A59:D59"/>
    <mergeCell ref="A49:G49"/>
    <mergeCell ref="A51:D51"/>
    <mergeCell ref="A52:D52"/>
    <mergeCell ref="A53:D53"/>
    <mergeCell ref="A54:D54"/>
    <mergeCell ref="A43:D43"/>
    <mergeCell ref="A44:D44"/>
    <mergeCell ref="A46:B46"/>
    <mergeCell ref="C46:G46"/>
    <mergeCell ref="A47:B47"/>
    <mergeCell ref="C47:G47"/>
    <mergeCell ref="A38:D38"/>
    <mergeCell ref="A39:D39"/>
    <mergeCell ref="A40:D40"/>
    <mergeCell ref="A41:D41"/>
    <mergeCell ref="A42:D42"/>
    <mergeCell ref="A33:D33"/>
    <mergeCell ref="A34:D34"/>
    <mergeCell ref="A35:D35"/>
    <mergeCell ref="A36:D36"/>
    <mergeCell ref="A37:D37"/>
    <mergeCell ref="A27:G27"/>
    <mergeCell ref="A29:D29"/>
    <mergeCell ref="A30:D30"/>
    <mergeCell ref="A31:D31"/>
    <mergeCell ref="A32:D32"/>
    <mergeCell ref="A22:D22"/>
    <mergeCell ref="A24:B24"/>
    <mergeCell ref="C24:G24"/>
    <mergeCell ref="A25:B25"/>
    <mergeCell ref="C25:G25"/>
    <mergeCell ref="A17:D17"/>
    <mergeCell ref="A18:D18"/>
    <mergeCell ref="A19:D19"/>
    <mergeCell ref="A20:D20"/>
    <mergeCell ref="A21:D21"/>
    <mergeCell ref="A12:D12"/>
    <mergeCell ref="A13:D13"/>
    <mergeCell ref="A14:D14"/>
    <mergeCell ref="A15:D15"/>
    <mergeCell ref="A16:D16"/>
    <mergeCell ref="A7:D7"/>
    <mergeCell ref="A8:D8"/>
    <mergeCell ref="A9:D9"/>
    <mergeCell ref="A10:D10"/>
    <mergeCell ref="A11:D11"/>
    <mergeCell ref="A2:B2"/>
    <mergeCell ref="C2:G2"/>
    <mergeCell ref="A3:B3"/>
    <mergeCell ref="C3:G3"/>
    <mergeCell ref="A5:G5"/>
  </mergeCells>
  <phoneticPr fontId="0" type="noConversion"/>
  <pageMargins left="0.4" right="0.4" top="0.4" bottom="0.4" header="0.1" footer="0.1"/>
  <pageSetup paperSize="9" scale="90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8"/>
  <sheetViews>
    <sheetView topLeftCell="A7"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6" t="s">
        <v>456</v>
      </c>
      <c r="B2" s="26"/>
      <c r="C2" s="27" t="s">
        <v>274</v>
      </c>
      <c r="D2" s="27"/>
      <c r="E2" s="27"/>
      <c r="F2" s="27"/>
      <c r="G2" s="27"/>
    </row>
    <row r="3" spans="1:7" ht="20.100000000000001" customHeight="1" x14ac:dyDescent="0.15">
      <c r="A3" s="26" t="s">
        <v>457</v>
      </c>
      <c r="B3" s="26"/>
      <c r="C3" s="27" t="s">
        <v>486</v>
      </c>
      <c r="D3" s="27"/>
      <c r="E3" s="27"/>
      <c r="F3" s="27"/>
      <c r="G3" s="27"/>
    </row>
    <row r="4" spans="1:7" ht="15" customHeight="1" x14ac:dyDescent="0.15"/>
    <row r="5" spans="1:7" ht="24.95" customHeight="1" x14ac:dyDescent="0.15">
      <c r="A5" s="17" t="s">
        <v>563</v>
      </c>
      <c r="B5" s="17"/>
      <c r="C5" s="17"/>
      <c r="D5" s="17"/>
      <c r="E5" s="17"/>
      <c r="F5" s="17"/>
      <c r="G5" s="17"/>
    </row>
    <row r="6" spans="1:7" ht="15" customHeight="1" x14ac:dyDescent="0.15"/>
    <row r="7" spans="1:7" ht="50.1" customHeight="1" x14ac:dyDescent="0.15">
      <c r="A7" s="6" t="s">
        <v>367</v>
      </c>
      <c r="B7" s="19" t="s">
        <v>501</v>
      </c>
      <c r="C7" s="19"/>
      <c r="D7" s="6" t="s">
        <v>564</v>
      </c>
      <c r="E7" s="6" t="s">
        <v>565</v>
      </c>
      <c r="F7" s="6" t="s">
        <v>566</v>
      </c>
      <c r="G7" s="6" t="s">
        <v>567</v>
      </c>
    </row>
    <row r="8" spans="1:7" ht="15" customHeight="1" x14ac:dyDescent="0.15">
      <c r="A8" s="6">
        <v>1</v>
      </c>
      <c r="B8" s="19">
        <v>2</v>
      </c>
      <c r="C8" s="19"/>
      <c r="D8" s="6">
        <v>3</v>
      </c>
      <c r="E8" s="6">
        <v>4</v>
      </c>
      <c r="F8" s="6">
        <v>5</v>
      </c>
      <c r="G8" s="6">
        <v>6</v>
      </c>
    </row>
    <row r="9" spans="1:7" ht="140.1" customHeight="1" x14ac:dyDescent="0.15">
      <c r="A9" s="6" t="s">
        <v>568</v>
      </c>
      <c r="B9" s="20" t="s">
        <v>569</v>
      </c>
      <c r="C9" s="20"/>
      <c r="D9" s="6" t="s">
        <v>432</v>
      </c>
      <c r="E9" s="10">
        <v>12</v>
      </c>
      <c r="F9" s="10">
        <v>900</v>
      </c>
      <c r="G9" s="10">
        <v>21600</v>
      </c>
    </row>
    <row r="10" spans="1:7" ht="180" customHeight="1" x14ac:dyDescent="0.15">
      <c r="A10" s="6" t="s">
        <v>570</v>
      </c>
      <c r="B10" s="20" t="s">
        <v>571</v>
      </c>
      <c r="C10" s="20"/>
      <c r="D10" s="6" t="s">
        <v>572</v>
      </c>
      <c r="E10" s="10">
        <v>12</v>
      </c>
      <c r="F10" s="10">
        <v>315</v>
      </c>
      <c r="G10" s="10">
        <v>15120</v>
      </c>
    </row>
    <row r="11" spans="1:7" ht="180" customHeight="1" x14ac:dyDescent="0.15">
      <c r="A11" s="6" t="s">
        <v>573</v>
      </c>
      <c r="B11" s="20" t="s">
        <v>574</v>
      </c>
      <c r="C11" s="20"/>
      <c r="D11" s="6" t="s">
        <v>572</v>
      </c>
      <c r="E11" s="10">
        <v>12</v>
      </c>
      <c r="F11" s="10">
        <v>7200</v>
      </c>
      <c r="G11" s="10">
        <v>86400</v>
      </c>
    </row>
    <row r="12" spans="1:7" ht="24.95" customHeight="1" x14ac:dyDescent="0.15">
      <c r="A12" s="28" t="s">
        <v>485</v>
      </c>
      <c r="B12" s="28"/>
      <c r="C12" s="28"/>
      <c r="D12" s="28"/>
      <c r="E12" s="28"/>
      <c r="F12" s="28"/>
      <c r="G12" s="12">
        <f>SUM(G9:G11)</f>
        <v>123120</v>
      </c>
    </row>
    <row r="13" spans="1:7" ht="24.95" customHeight="1" x14ac:dyDescent="0.15"/>
    <row r="14" spans="1:7" ht="20.100000000000001" customHeight="1" x14ac:dyDescent="0.15">
      <c r="A14" s="26" t="s">
        <v>456</v>
      </c>
      <c r="B14" s="26"/>
      <c r="C14" s="27" t="s">
        <v>274</v>
      </c>
      <c r="D14" s="27"/>
      <c r="E14" s="27"/>
      <c r="F14" s="27"/>
      <c r="G14" s="27"/>
    </row>
    <row r="15" spans="1:7" ht="20.100000000000001" customHeight="1" x14ac:dyDescent="0.15">
      <c r="A15" s="26" t="s">
        <v>457</v>
      </c>
      <c r="B15" s="26"/>
      <c r="C15" s="27" t="s">
        <v>486</v>
      </c>
      <c r="D15" s="27"/>
      <c r="E15" s="27"/>
      <c r="F15" s="27"/>
      <c r="G15" s="27"/>
    </row>
    <row r="16" spans="1:7" ht="15" customHeight="1" x14ac:dyDescent="0.15"/>
    <row r="17" spans="1:7" ht="24.95" customHeight="1" x14ac:dyDescent="0.15">
      <c r="A17" s="17" t="s">
        <v>575</v>
      </c>
      <c r="B17" s="17"/>
      <c r="C17" s="17"/>
      <c r="D17" s="17"/>
      <c r="E17" s="17"/>
      <c r="F17" s="17"/>
      <c r="G17" s="17"/>
    </row>
    <row r="18" spans="1:7" ht="15" customHeight="1" x14ac:dyDescent="0.15"/>
    <row r="19" spans="1:7" ht="50.1" customHeight="1" x14ac:dyDescent="0.15">
      <c r="A19" s="6" t="s">
        <v>367</v>
      </c>
      <c r="B19" s="19" t="s">
        <v>501</v>
      </c>
      <c r="C19" s="19"/>
      <c r="D19" s="6" t="s">
        <v>564</v>
      </c>
      <c r="E19" s="6" t="s">
        <v>565</v>
      </c>
      <c r="F19" s="6" t="s">
        <v>566</v>
      </c>
      <c r="G19" s="6" t="s">
        <v>567</v>
      </c>
    </row>
    <row r="20" spans="1:7" ht="15" customHeight="1" x14ac:dyDescent="0.15">
      <c r="A20" s="6">
        <v>1</v>
      </c>
      <c r="B20" s="19">
        <v>2</v>
      </c>
      <c r="C20" s="19"/>
      <c r="D20" s="6">
        <v>3</v>
      </c>
      <c r="E20" s="6">
        <v>4</v>
      </c>
      <c r="F20" s="6">
        <v>5</v>
      </c>
      <c r="G20" s="6">
        <v>6</v>
      </c>
    </row>
    <row r="21" spans="1:7" ht="24.95" customHeight="1" x14ac:dyDescent="0.15">
      <c r="A21" s="28" t="s">
        <v>485</v>
      </c>
      <c r="B21" s="28"/>
      <c r="C21" s="28"/>
      <c r="D21" s="28"/>
      <c r="E21" s="28"/>
      <c r="F21" s="28"/>
      <c r="G21" s="12"/>
    </row>
    <row r="22" spans="1:7" ht="24.95" customHeight="1" x14ac:dyDescent="0.15"/>
    <row r="23" spans="1:7" ht="20.100000000000001" customHeight="1" x14ac:dyDescent="0.15">
      <c r="A23" s="26" t="s">
        <v>456</v>
      </c>
      <c r="B23" s="26"/>
      <c r="C23" s="27" t="s">
        <v>274</v>
      </c>
      <c r="D23" s="27"/>
      <c r="E23" s="27"/>
      <c r="F23" s="27"/>
      <c r="G23" s="27"/>
    </row>
    <row r="24" spans="1:7" ht="20.100000000000001" customHeight="1" x14ac:dyDescent="0.15">
      <c r="A24" s="26" t="s">
        <v>457</v>
      </c>
      <c r="B24" s="26"/>
      <c r="C24" s="27" t="s">
        <v>486</v>
      </c>
      <c r="D24" s="27"/>
      <c r="E24" s="27"/>
      <c r="F24" s="27"/>
      <c r="G24" s="27"/>
    </row>
    <row r="25" spans="1:7" ht="15" customHeight="1" x14ac:dyDescent="0.15"/>
    <row r="26" spans="1:7" ht="24.95" customHeight="1" x14ac:dyDescent="0.15">
      <c r="A26" s="17" t="s">
        <v>576</v>
      </c>
      <c r="B26" s="17"/>
      <c r="C26" s="17"/>
      <c r="D26" s="17"/>
      <c r="E26" s="17"/>
      <c r="F26" s="17"/>
      <c r="G26" s="17"/>
    </row>
    <row r="27" spans="1:7" ht="15" customHeight="1" x14ac:dyDescent="0.15"/>
    <row r="28" spans="1:7" ht="50.1" customHeight="1" x14ac:dyDescent="0.15">
      <c r="A28" s="6" t="s">
        <v>367</v>
      </c>
      <c r="B28" s="19" t="s">
        <v>501</v>
      </c>
      <c r="C28" s="19"/>
      <c r="D28" s="6" t="s">
        <v>564</v>
      </c>
      <c r="E28" s="6" t="s">
        <v>565</v>
      </c>
      <c r="F28" s="6" t="s">
        <v>566</v>
      </c>
      <c r="G28" s="6" t="s">
        <v>567</v>
      </c>
    </row>
    <row r="29" spans="1:7" ht="15" customHeight="1" x14ac:dyDescent="0.15">
      <c r="A29" s="6">
        <v>1</v>
      </c>
      <c r="B29" s="19">
        <v>2</v>
      </c>
      <c r="C29" s="19"/>
      <c r="D29" s="6">
        <v>3</v>
      </c>
      <c r="E29" s="6">
        <v>4</v>
      </c>
      <c r="F29" s="6">
        <v>5</v>
      </c>
      <c r="G29" s="6">
        <v>6</v>
      </c>
    </row>
    <row r="30" spans="1:7" ht="159.94999999999999" customHeight="1" x14ac:dyDescent="0.15">
      <c r="A30" s="6" t="s">
        <v>577</v>
      </c>
      <c r="B30" s="20" t="s">
        <v>578</v>
      </c>
      <c r="C30" s="20"/>
      <c r="D30" s="6" t="s">
        <v>572</v>
      </c>
      <c r="E30" s="10">
        <v>12</v>
      </c>
      <c r="F30" s="10">
        <v>3709.8</v>
      </c>
      <c r="G30" s="10">
        <v>44517.599999999999</v>
      </c>
    </row>
    <row r="31" spans="1:7" ht="180" customHeight="1" x14ac:dyDescent="0.15">
      <c r="A31" s="6" t="s">
        <v>579</v>
      </c>
      <c r="B31" s="20" t="s">
        <v>580</v>
      </c>
      <c r="C31" s="20"/>
      <c r="D31" s="6" t="s">
        <v>432</v>
      </c>
      <c r="E31" s="10">
        <v>12</v>
      </c>
      <c r="F31" s="10">
        <v>16787.37</v>
      </c>
      <c r="G31" s="10">
        <v>201448.44</v>
      </c>
    </row>
    <row r="32" spans="1:7" ht="24.95" customHeight="1" x14ac:dyDescent="0.15">
      <c r="A32" s="28" t="s">
        <v>485</v>
      </c>
      <c r="B32" s="28"/>
      <c r="C32" s="28"/>
      <c r="D32" s="28"/>
      <c r="E32" s="28"/>
      <c r="F32" s="28"/>
      <c r="G32" s="12">
        <f>SUM(G30:G31)</f>
        <v>245966.04</v>
      </c>
    </row>
    <row r="33" spans="1:7" ht="24.95" customHeight="1" x14ac:dyDescent="0.15"/>
    <row r="34" spans="1:7" ht="20.100000000000001" customHeight="1" x14ac:dyDescent="0.15">
      <c r="A34" s="26" t="s">
        <v>456</v>
      </c>
      <c r="B34" s="26"/>
      <c r="C34" s="27" t="s">
        <v>274</v>
      </c>
      <c r="D34" s="27"/>
      <c r="E34" s="27"/>
      <c r="F34" s="27"/>
      <c r="G34" s="27"/>
    </row>
    <row r="35" spans="1:7" ht="20.100000000000001" customHeight="1" x14ac:dyDescent="0.15">
      <c r="A35" s="26" t="s">
        <v>457</v>
      </c>
      <c r="B35" s="26"/>
      <c r="C35" s="27" t="s">
        <v>486</v>
      </c>
      <c r="D35" s="27"/>
      <c r="E35" s="27"/>
      <c r="F35" s="27"/>
      <c r="G35" s="27"/>
    </row>
    <row r="36" spans="1:7" ht="15" customHeight="1" x14ac:dyDescent="0.15"/>
    <row r="37" spans="1:7" ht="24.95" customHeight="1" x14ac:dyDescent="0.15">
      <c r="A37" s="17" t="s">
        <v>581</v>
      </c>
      <c r="B37" s="17"/>
      <c r="C37" s="17"/>
      <c r="D37" s="17"/>
      <c r="E37" s="17"/>
      <c r="F37" s="17"/>
      <c r="G37" s="17"/>
    </row>
    <row r="38" spans="1:7" ht="15" customHeight="1" x14ac:dyDescent="0.15"/>
    <row r="39" spans="1:7" ht="50.1" customHeight="1" x14ac:dyDescent="0.15">
      <c r="A39" s="6" t="s">
        <v>367</v>
      </c>
      <c r="B39" s="19" t="s">
        <v>501</v>
      </c>
      <c r="C39" s="19"/>
      <c r="D39" s="6" t="s">
        <v>564</v>
      </c>
      <c r="E39" s="6" t="s">
        <v>565</v>
      </c>
      <c r="F39" s="6" t="s">
        <v>566</v>
      </c>
      <c r="G39" s="6" t="s">
        <v>567</v>
      </c>
    </row>
    <row r="40" spans="1:7" ht="15" customHeight="1" x14ac:dyDescent="0.15">
      <c r="A40" s="6">
        <v>1</v>
      </c>
      <c r="B40" s="19">
        <v>2</v>
      </c>
      <c r="C40" s="19"/>
      <c r="D40" s="6">
        <v>3</v>
      </c>
      <c r="E40" s="6">
        <v>4</v>
      </c>
      <c r="F40" s="6">
        <v>5</v>
      </c>
      <c r="G40" s="6">
        <v>6</v>
      </c>
    </row>
    <row r="41" spans="1:7" ht="409.6" customHeight="1" x14ac:dyDescent="0.15">
      <c r="A41" s="6" t="s">
        <v>582</v>
      </c>
      <c r="B41" s="20" t="s">
        <v>583</v>
      </c>
      <c r="C41" s="20"/>
      <c r="D41" s="6" t="s">
        <v>432</v>
      </c>
      <c r="E41" s="10">
        <v>12</v>
      </c>
      <c r="F41" s="10">
        <v>378.78787899999998</v>
      </c>
      <c r="G41" s="10">
        <v>100000</v>
      </c>
    </row>
    <row r="42" spans="1:7" ht="409.6" customHeight="1" x14ac:dyDescent="0.15">
      <c r="A42" s="6" t="s">
        <v>584</v>
      </c>
      <c r="B42" s="20" t="s">
        <v>585</v>
      </c>
      <c r="C42" s="20"/>
      <c r="D42" s="6" t="s">
        <v>572</v>
      </c>
      <c r="E42" s="10">
        <v>12</v>
      </c>
      <c r="F42" s="10">
        <v>10658.3333</v>
      </c>
      <c r="G42" s="10">
        <v>127900</v>
      </c>
    </row>
    <row r="43" spans="1:7" ht="320.10000000000002" customHeight="1" x14ac:dyDescent="0.15">
      <c r="A43" s="6" t="s">
        <v>586</v>
      </c>
      <c r="B43" s="20" t="s">
        <v>587</v>
      </c>
      <c r="C43" s="20"/>
      <c r="D43" s="6" t="s">
        <v>572</v>
      </c>
      <c r="E43" s="10">
        <v>12</v>
      </c>
      <c r="F43" s="10">
        <v>33194.208299999998</v>
      </c>
      <c r="G43" s="10">
        <v>398330.5</v>
      </c>
    </row>
    <row r="44" spans="1:7" ht="399.95" customHeight="1" x14ac:dyDescent="0.15">
      <c r="A44" s="6" t="s">
        <v>283</v>
      </c>
      <c r="B44" s="20" t="s">
        <v>588</v>
      </c>
      <c r="C44" s="20"/>
      <c r="D44" s="6" t="s">
        <v>432</v>
      </c>
      <c r="E44" s="10">
        <v>1</v>
      </c>
      <c r="F44" s="10">
        <v>57417.47</v>
      </c>
      <c r="G44" s="10">
        <v>57417.47</v>
      </c>
    </row>
    <row r="45" spans="1:7" ht="409.6" customHeight="1" x14ac:dyDescent="0.15">
      <c r="A45" s="6" t="s">
        <v>286</v>
      </c>
      <c r="B45" s="20" t="s">
        <v>589</v>
      </c>
      <c r="C45" s="20"/>
      <c r="D45" s="6" t="s">
        <v>432</v>
      </c>
      <c r="E45" s="10">
        <v>12</v>
      </c>
      <c r="F45" s="10">
        <v>6840.5</v>
      </c>
      <c r="G45" s="10">
        <v>82086</v>
      </c>
    </row>
    <row r="46" spans="1:7" ht="240" customHeight="1" x14ac:dyDescent="0.15">
      <c r="A46" s="6" t="s">
        <v>590</v>
      </c>
      <c r="B46" s="20" t="s">
        <v>591</v>
      </c>
      <c r="C46" s="20"/>
      <c r="D46" s="6" t="s">
        <v>432</v>
      </c>
      <c r="E46" s="10">
        <v>1</v>
      </c>
      <c r="F46" s="10">
        <v>4047.6190499999998</v>
      </c>
      <c r="G46" s="10">
        <v>85000</v>
      </c>
    </row>
    <row r="47" spans="1:7" ht="219.95" customHeight="1" x14ac:dyDescent="0.15">
      <c r="A47" s="6" t="s">
        <v>592</v>
      </c>
      <c r="B47" s="20" t="s">
        <v>593</v>
      </c>
      <c r="C47" s="20"/>
      <c r="D47" s="6" t="s">
        <v>572</v>
      </c>
      <c r="E47" s="10">
        <v>12</v>
      </c>
      <c r="F47" s="10">
        <v>1311.56</v>
      </c>
      <c r="G47" s="10">
        <v>15738.72</v>
      </c>
    </row>
    <row r="48" spans="1:7" ht="180" customHeight="1" x14ac:dyDescent="0.15">
      <c r="A48" s="6" t="s">
        <v>594</v>
      </c>
      <c r="B48" s="20" t="s">
        <v>595</v>
      </c>
      <c r="C48" s="20"/>
      <c r="D48" s="6" t="s">
        <v>432</v>
      </c>
      <c r="E48" s="10">
        <v>2</v>
      </c>
      <c r="F48" s="10">
        <v>416.66666700000002</v>
      </c>
      <c r="G48" s="10">
        <v>10000</v>
      </c>
    </row>
    <row r="49" spans="1:7" ht="140.1" customHeight="1" x14ac:dyDescent="0.15">
      <c r="A49" s="6" t="s">
        <v>596</v>
      </c>
      <c r="B49" s="20" t="s">
        <v>597</v>
      </c>
      <c r="C49" s="20"/>
      <c r="D49" s="6" t="s">
        <v>432</v>
      </c>
      <c r="E49" s="10">
        <v>1</v>
      </c>
      <c r="F49" s="10">
        <v>533.33333300000004</v>
      </c>
      <c r="G49" s="10">
        <v>16000</v>
      </c>
    </row>
    <row r="50" spans="1:7" ht="140.1" customHeight="1" x14ac:dyDescent="0.15">
      <c r="A50" s="6" t="s">
        <v>596</v>
      </c>
      <c r="B50" s="20" t="s">
        <v>597</v>
      </c>
      <c r="C50" s="20"/>
      <c r="D50" s="6" t="s">
        <v>432</v>
      </c>
      <c r="E50" s="10">
        <v>1</v>
      </c>
      <c r="F50" s="10">
        <v>750</v>
      </c>
      <c r="G50" s="10">
        <v>30000</v>
      </c>
    </row>
    <row r="51" spans="1:7" ht="240" customHeight="1" x14ac:dyDescent="0.15">
      <c r="A51" s="6" t="s">
        <v>598</v>
      </c>
      <c r="B51" s="20" t="s">
        <v>599</v>
      </c>
      <c r="C51" s="20"/>
      <c r="D51" s="6" t="s">
        <v>432</v>
      </c>
      <c r="E51" s="10">
        <v>1</v>
      </c>
      <c r="F51" s="10">
        <v>2812.5</v>
      </c>
      <c r="G51" s="10">
        <v>45000</v>
      </c>
    </row>
    <row r="52" spans="1:7" ht="24.95" customHeight="1" x14ac:dyDescent="0.15">
      <c r="A52" s="28" t="s">
        <v>485</v>
      </c>
      <c r="B52" s="28"/>
      <c r="C52" s="28"/>
      <c r="D52" s="28"/>
      <c r="E52" s="28"/>
      <c r="F52" s="28"/>
      <c r="G52" s="12">
        <f>SUM(G41:G51)</f>
        <v>967472.69</v>
      </c>
    </row>
    <row r="53" spans="1:7" ht="24.95" customHeight="1" x14ac:dyDescent="0.15"/>
    <row r="54" spans="1:7" ht="20.100000000000001" customHeight="1" x14ac:dyDescent="0.15">
      <c r="A54" s="26" t="s">
        <v>456</v>
      </c>
      <c r="B54" s="26"/>
      <c r="C54" s="27" t="s">
        <v>274</v>
      </c>
      <c r="D54" s="27"/>
      <c r="E54" s="27"/>
      <c r="F54" s="27"/>
      <c r="G54" s="27"/>
    </row>
    <row r="55" spans="1:7" ht="20.100000000000001" customHeight="1" x14ac:dyDescent="0.15">
      <c r="A55" s="26" t="s">
        <v>457</v>
      </c>
      <c r="B55" s="26"/>
      <c r="C55" s="27" t="s">
        <v>486</v>
      </c>
      <c r="D55" s="27"/>
      <c r="E55" s="27"/>
      <c r="F55" s="27"/>
      <c r="G55" s="27"/>
    </row>
    <row r="56" spans="1:7" ht="15" customHeight="1" x14ac:dyDescent="0.15"/>
    <row r="57" spans="1:7" ht="24.95" customHeight="1" x14ac:dyDescent="0.15">
      <c r="A57" s="17" t="s">
        <v>600</v>
      </c>
      <c r="B57" s="17"/>
      <c r="C57" s="17"/>
      <c r="D57" s="17"/>
      <c r="E57" s="17"/>
      <c r="F57" s="17"/>
      <c r="G57" s="17"/>
    </row>
    <row r="58" spans="1:7" ht="15" customHeight="1" x14ac:dyDescent="0.15"/>
    <row r="59" spans="1:7" ht="50.1" customHeight="1" x14ac:dyDescent="0.15">
      <c r="A59" s="6" t="s">
        <v>367</v>
      </c>
      <c r="B59" s="19" t="s">
        <v>501</v>
      </c>
      <c r="C59" s="19"/>
      <c r="D59" s="6" t="s">
        <v>564</v>
      </c>
      <c r="E59" s="6" t="s">
        <v>565</v>
      </c>
      <c r="F59" s="6" t="s">
        <v>566</v>
      </c>
      <c r="G59" s="6" t="s">
        <v>567</v>
      </c>
    </row>
    <row r="60" spans="1:7" ht="15" customHeight="1" x14ac:dyDescent="0.15">
      <c r="A60" s="6">
        <v>1</v>
      </c>
      <c r="B60" s="19">
        <v>2</v>
      </c>
      <c r="C60" s="19"/>
      <c r="D60" s="6">
        <v>3</v>
      </c>
      <c r="E60" s="6">
        <v>4</v>
      </c>
      <c r="F60" s="6">
        <v>5</v>
      </c>
      <c r="G60" s="6">
        <v>6</v>
      </c>
    </row>
    <row r="61" spans="1:7" ht="159.94999999999999" customHeight="1" x14ac:dyDescent="0.15">
      <c r="A61" s="6" t="s">
        <v>97</v>
      </c>
      <c r="B61" s="20" t="s">
        <v>601</v>
      </c>
      <c r="C61" s="20"/>
      <c r="D61" s="6" t="s">
        <v>572</v>
      </c>
      <c r="E61" s="10">
        <v>12</v>
      </c>
      <c r="F61" s="10">
        <v>69686.2</v>
      </c>
      <c r="G61" s="10">
        <v>836234.4</v>
      </c>
    </row>
    <row r="62" spans="1:7" ht="120" customHeight="1" x14ac:dyDescent="0.15">
      <c r="A62" s="6" t="s">
        <v>602</v>
      </c>
      <c r="B62" s="20" t="s">
        <v>603</v>
      </c>
      <c r="C62" s="20"/>
      <c r="D62" s="6" t="s">
        <v>572</v>
      </c>
      <c r="E62" s="10">
        <v>12</v>
      </c>
      <c r="F62" s="10">
        <v>2581.8000000000002</v>
      </c>
      <c r="G62" s="10">
        <v>30981.599999999999</v>
      </c>
    </row>
    <row r="63" spans="1:7" ht="140.1" customHeight="1" x14ac:dyDescent="0.15">
      <c r="A63" s="6" t="s">
        <v>604</v>
      </c>
      <c r="B63" s="20" t="s">
        <v>605</v>
      </c>
      <c r="C63" s="20"/>
      <c r="D63" s="6" t="s">
        <v>432</v>
      </c>
      <c r="E63" s="10">
        <v>2</v>
      </c>
      <c r="F63" s="10">
        <v>14800</v>
      </c>
      <c r="G63" s="10">
        <v>29600</v>
      </c>
    </row>
    <row r="64" spans="1:7" ht="140.1" customHeight="1" x14ac:dyDescent="0.15">
      <c r="A64" s="6" t="s">
        <v>606</v>
      </c>
      <c r="B64" s="20" t="s">
        <v>607</v>
      </c>
      <c r="C64" s="20"/>
      <c r="D64" s="6" t="s">
        <v>432</v>
      </c>
      <c r="E64" s="10">
        <v>2</v>
      </c>
      <c r="F64" s="10">
        <v>14800</v>
      </c>
      <c r="G64" s="10">
        <v>29600</v>
      </c>
    </row>
    <row r="65" spans="1:7" ht="180" customHeight="1" x14ac:dyDescent="0.15">
      <c r="A65" s="6" t="s">
        <v>608</v>
      </c>
      <c r="B65" s="20" t="s">
        <v>609</v>
      </c>
      <c r="C65" s="20"/>
      <c r="D65" s="6" t="s">
        <v>432</v>
      </c>
      <c r="E65" s="10">
        <v>2</v>
      </c>
      <c r="F65" s="10">
        <v>20000</v>
      </c>
      <c r="G65" s="10">
        <v>40000</v>
      </c>
    </row>
    <row r="66" spans="1:7" ht="240" customHeight="1" x14ac:dyDescent="0.15">
      <c r="A66" s="6" t="s">
        <v>608</v>
      </c>
      <c r="B66" s="20" t="s">
        <v>610</v>
      </c>
      <c r="C66" s="20"/>
      <c r="D66" s="6" t="s">
        <v>432</v>
      </c>
      <c r="E66" s="10">
        <v>2</v>
      </c>
      <c r="F66" s="10">
        <v>5000</v>
      </c>
      <c r="G66" s="10">
        <v>10000</v>
      </c>
    </row>
    <row r="67" spans="1:7" ht="409.6" customHeight="1" x14ac:dyDescent="0.15">
      <c r="A67" s="6" t="s">
        <v>611</v>
      </c>
      <c r="B67" s="20" t="s">
        <v>612</v>
      </c>
      <c r="C67" s="20"/>
      <c r="D67" s="6" t="s">
        <v>432</v>
      </c>
      <c r="E67" s="10">
        <v>1</v>
      </c>
      <c r="F67" s="10">
        <v>20000</v>
      </c>
      <c r="G67" s="10">
        <v>20000</v>
      </c>
    </row>
    <row r="68" spans="1:7" ht="409.6" customHeight="1" x14ac:dyDescent="0.15">
      <c r="A68" s="6" t="s">
        <v>611</v>
      </c>
      <c r="B68" s="20" t="s">
        <v>612</v>
      </c>
      <c r="C68" s="20"/>
      <c r="D68" s="6" t="s">
        <v>432</v>
      </c>
      <c r="E68" s="10">
        <v>1</v>
      </c>
      <c r="F68" s="10">
        <v>15000</v>
      </c>
      <c r="G68" s="10">
        <v>15000</v>
      </c>
    </row>
    <row r="69" spans="1:7" ht="159.94999999999999" customHeight="1" x14ac:dyDescent="0.15">
      <c r="A69" s="6" t="s">
        <v>613</v>
      </c>
      <c r="B69" s="20" t="s">
        <v>614</v>
      </c>
      <c r="C69" s="20"/>
      <c r="D69" s="6" t="s">
        <v>432</v>
      </c>
      <c r="E69" s="10">
        <v>1</v>
      </c>
      <c r="F69" s="10">
        <v>43000</v>
      </c>
      <c r="G69" s="10">
        <v>43000</v>
      </c>
    </row>
    <row r="70" spans="1:7" ht="159.94999999999999" customHeight="1" x14ac:dyDescent="0.15">
      <c r="A70" s="6" t="s">
        <v>615</v>
      </c>
      <c r="B70" s="20" t="s">
        <v>614</v>
      </c>
      <c r="C70" s="20"/>
      <c r="D70" s="6" t="s">
        <v>432</v>
      </c>
      <c r="E70" s="10">
        <v>1</v>
      </c>
      <c r="F70" s="10">
        <v>20000</v>
      </c>
      <c r="G70" s="10">
        <v>20000</v>
      </c>
    </row>
    <row r="71" spans="1:7" ht="140.1" customHeight="1" x14ac:dyDescent="0.15">
      <c r="A71" s="6" t="s">
        <v>616</v>
      </c>
      <c r="B71" s="20" t="s">
        <v>617</v>
      </c>
      <c r="C71" s="20"/>
      <c r="D71" s="6" t="s">
        <v>432</v>
      </c>
      <c r="E71" s="10">
        <v>1</v>
      </c>
      <c r="F71" s="10">
        <v>43000</v>
      </c>
      <c r="G71" s="10">
        <v>43000</v>
      </c>
    </row>
    <row r="72" spans="1:7" ht="159.94999999999999" customHeight="1" x14ac:dyDescent="0.15">
      <c r="A72" s="6" t="s">
        <v>618</v>
      </c>
      <c r="B72" s="20" t="s">
        <v>619</v>
      </c>
      <c r="C72" s="20"/>
      <c r="D72" s="6" t="s">
        <v>432</v>
      </c>
      <c r="E72" s="10">
        <v>1</v>
      </c>
      <c r="F72" s="10">
        <v>22000</v>
      </c>
      <c r="G72" s="10">
        <v>22000</v>
      </c>
    </row>
    <row r="73" spans="1:7" ht="180" customHeight="1" x14ac:dyDescent="0.15">
      <c r="A73" s="6" t="s">
        <v>179</v>
      </c>
      <c r="B73" s="20" t="s">
        <v>620</v>
      </c>
      <c r="C73" s="20"/>
      <c r="D73" s="6" t="s">
        <v>432</v>
      </c>
      <c r="E73" s="10">
        <v>1</v>
      </c>
      <c r="F73" s="10">
        <v>22000</v>
      </c>
      <c r="G73" s="10">
        <v>22000</v>
      </c>
    </row>
    <row r="74" spans="1:7" ht="159.94999999999999" customHeight="1" x14ac:dyDescent="0.15">
      <c r="A74" s="6" t="s">
        <v>183</v>
      </c>
      <c r="B74" s="20" t="s">
        <v>621</v>
      </c>
      <c r="C74" s="20"/>
      <c r="D74" s="6" t="s">
        <v>432</v>
      </c>
      <c r="E74" s="10">
        <v>1</v>
      </c>
      <c r="F74" s="10">
        <v>70000</v>
      </c>
      <c r="G74" s="10">
        <v>70000</v>
      </c>
    </row>
    <row r="75" spans="1:7" ht="260.10000000000002" customHeight="1" x14ac:dyDescent="0.15">
      <c r="A75" s="6" t="s">
        <v>622</v>
      </c>
      <c r="B75" s="20" t="s">
        <v>623</v>
      </c>
      <c r="C75" s="20"/>
      <c r="D75" s="6" t="s">
        <v>432</v>
      </c>
      <c r="E75" s="10">
        <v>100</v>
      </c>
      <c r="F75" s="10">
        <v>300</v>
      </c>
      <c r="G75" s="10">
        <v>30000</v>
      </c>
    </row>
    <row r="76" spans="1:7" ht="159.94999999999999" customHeight="1" x14ac:dyDescent="0.15">
      <c r="A76" s="6" t="s">
        <v>624</v>
      </c>
      <c r="B76" s="20" t="s">
        <v>625</v>
      </c>
      <c r="C76" s="20"/>
      <c r="D76" s="6" t="s">
        <v>432</v>
      </c>
      <c r="E76" s="10">
        <v>1</v>
      </c>
      <c r="F76" s="10">
        <v>22000</v>
      </c>
      <c r="G76" s="10">
        <v>22000</v>
      </c>
    </row>
    <row r="77" spans="1:7" ht="159.94999999999999" customHeight="1" x14ac:dyDescent="0.15">
      <c r="A77" s="6" t="s">
        <v>626</v>
      </c>
      <c r="B77" s="20" t="s">
        <v>625</v>
      </c>
      <c r="C77" s="20"/>
      <c r="D77" s="6" t="s">
        <v>432</v>
      </c>
      <c r="E77" s="10">
        <v>1</v>
      </c>
      <c r="F77" s="10">
        <v>22000</v>
      </c>
      <c r="G77" s="10">
        <v>22000</v>
      </c>
    </row>
    <row r="78" spans="1:7" ht="159.94999999999999" customHeight="1" x14ac:dyDescent="0.15">
      <c r="A78" s="6" t="s">
        <v>627</v>
      </c>
      <c r="B78" s="20" t="s">
        <v>625</v>
      </c>
      <c r="C78" s="20"/>
      <c r="D78" s="6" t="s">
        <v>432</v>
      </c>
      <c r="E78" s="10">
        <v>1</v>
      </c>
      <c r="F78" s="10">
        <v>22000</v>
      </c>
      <c r="G78" s="10">
        <v>22000</v>
      </c>
    </row>
    <row r="79" spans="1:7" ht="159.94999999999999" customHeight="1" x14ac:dyDescent="0.15">
      <c r="A79" s="6" t="s">
        <v>628</v>
      </c>
      <c r="B79" s="20" t="s">
        <v>625</v>
      </c>
      <c r="C79" s="20"/>
      <c r="D79" s="6" t="s">
        <v>432</v>
      </c>
      <c r="E79" s="10">
        <v>1</v>
      </c>
      <c r="F79" s="10">
        <v>45000</v>
      </c>
      <c r="G79" s="10">
        <v>45000</v>
      </c>
    </row>
    <row r="80" spans="1:7" ht="140.1" customHeight="1" x14ac:dyDescent="0.15">
      <c r="A80" s="6" t="s">
        <v>629</v>
      </c>
      <c r="B80" s="20" t="s">
        <v>630</v>
      </c>
      <c r="C80" s="20"/>
      <c r="D80" s="6" t="s">
        <v>432</v>
      </c>
      <c r="E80" s="10">
        <v>1</v>
      </c>
      <c r="F80" s="10">
        <v>20000</v>
      </c>
      <c r="G80" s="10">
        <v>20000</v>
      </c>
    </row>
    <row r="81" spans="1:7" ht="140.1" customHeight="1" x14ac:dyDescent="0.15">
      <c r="A81" s="6" t="s">
        <v>631</v>
      </c>
      <c r="B81" s="20" t="s">
        <v>605</v>
      </c>
      <c r="C81" s="20"/>
      <c r="D81" s="6" t="s">
        <v>432</v>
      </c>
      <c r="E81" s="10">
        <v>2</v>
      </c>
      <c r="F81" s="10">
        <v>14800</v>
      </c>
      <c r="G81" s="10">
        <v>29600</v>
      </c>
    </row>
    <row r="82" spans="1:7" ht="140.1" customHeight="1" x14ac:dyDescent="0.15">
      <c r="A82" s="6" t="s">
        <v>632</v>
      </c>
      <c r="B82" s="20" t="s">
        <v>605</v>
      </c>
      <c r="C82" s="20"/>
      <c r="D82" s="6" t="s">
        <v>432</v>
      </c>
      <c r="E82" s="10">
        <v>2</v>
      </c>
      <c r="F82" s="10">
        <v>8000</v>
      </c>
      <c r="G82" s="10">
        <v>16000</v>
      </c>
    </row>
    <row r="83" spans="1:7" ht="140.1" customHeight="1" x14ac:dyDescent="0.15">
      <c r="A83" s="6" t="s">
        <v>633</v>
      </c>
      <c r="B83" s="20" t="s">
        <v>605</v>
      </c>
      <c r="C83" s="20"/>
      <c r="D83" s="6" t="s">
        <v>432</v>
      </c>
      <c r="E83" s="10">
        <v>2</v>
      </c>
      <c r="F83" s="10">
        <v>7500</v>
      </c>
      <c r="G83" s="10">
        <v>15000</v>
      </c>
    </row>
    <row r="84" spans="1:7" ht="159.94999999999999" customHeight="1" x14ac:dyDescent="0.15">
      <c r="A84" s="6" t="s">
        <v>634</v>
      </c>
      <c r="B84" s="20" t="s">
        <v>619</v>
      </c>
      <c r="C84" s="20"/>
      <c r="D84" s="6" t="s">
        <v>432</v>
      </c>
      <c r="E84" s="10">
        <v>1</v>
      </c>
      <c r="F84" s="10">
        <v>22000</v>
      </c>
      <c r="G84" s="10">
        <v>22000</v>
      </c>
    </row>
    <row r="85" spans="1:7" ht="140.1" customHeight="1" x14ac:dyDescent="0.15">
      <c r="A85" s="6" t="s">
        <v>635</v>
      </c>
      <c r="B85" s="20" t="s">
        <v>605</v>
      </c>
      <c r="C85" s="20"/>
      <c r="D85" s="6" t="s">
        <v>432</v>
      </c>
      <c r="E85" s="10">
        <v>2</v>
      </c>
      <c r="F85" s="10">
        <v>11600</v>
      </c>
      <c r="G85" s="10">
        <v>23200</v>
      </c>
    </row>
    <row r="86" spans="1:7" ht="140.1" customHeight="1" x14ac:dyDescent="0.15">
      <c r="A86" s="6" t="s">
        <v>636</v>
      </c>
      <c r="B86" s="20" t="s">
        <v>637</v>
      </c>
      <c r="C86" s="20"/>
      <c r="D86" s="6" t="s">
        <v>432</v>
      </c>
      <c r="E86" s="10">
        <v>12</v>
      </c>
      <c r="F86" s="10">
        <v>384.16590000000002</v>
      </c>
      <c r="G86" s="10">
        <v>4609.99</v>
      </c>
    </row>
    <row r="87" spans="1:7" ht="120" customHeight="1" x14ac:dyDescent="0.15">
      <c r="A87" s="6" t="s">
        <v>638</v>
      </c>
      <c r="B87" s="20" t="s">
        <v>639</v>
      </c>
      <c r="C87" s="20"/>
      <c r="D87" s="6" t="s">
        <v>432</v>
      </c>
      <c r="E87" s="10">
        <v>12</v>
      </c>
      <c r="F87" s="10">
        <v>1333.3334</v>
      </c>
      <c r="G87" s="10">
        <v>16000</v>
      </c>
    </row>
    <row r="88" spans="1:7" ht="120" customHeight="1" x14ac:dyDescent="0.15">
      <c r="A88" s="6" t="s">
        <v>640</v>
      </c>
      <c r="B88" s="20" t="s">
        <v>641</v>
      </c>
      <c r="C88" s="20"/>
      <c r="D88" s="6" t="s">
        <v>432</v>
      </c>
      <c r="E88" s="10">
        <v>1</v>
      </c>
      <c r="F88" s="10">
        <v>2693.86</v>
      </c>
      <c r="G88" s="10">
        <v>2693.86</v>
      </c>
    </row>
    <row r="89" spans="1:7" ht="140.1" customHeight="1" x14ac:dyDescent="0.15">
      <c r="A89" s="6" t="s">
        <v>640</v>
      </c>
      <c r="B89" s="20" t="s">
        <v>642</v>
      </c>
      <c r="C89" s="20"/>
      <c r="D89" s="6" t="s">
        <v>432</v>
      </c>
      <c r="E89" s="10">
        <v>1</v>
      </c>
      <c r="F89" s="10">
        <v>2693.86</v>
      </c>
      <c r="G89" s="10">
        <v>2693.86</v>
      </c>
    </row>
    <row r="90" spans="1:7" ht="120" customHeight="1" x14ac:dyDescent="0.15">
      <c r="A90" s="6" t="s">
        <v>640</v>
      </c>
      <c r="B90" s="20" t="s">
        <v>641</v>
      </c>
      <c r="C90" s="20"/>
      <c r="D90" s="6" t="s">
        <v>432</v>
      </c>
      <c r="E90" s="10">
        <v>1</v>
      </c>
      <c r="F90" s="10">
        <v>2693.86</v>
      </c>
      <c r="G90" s="10">
        <v>2693.86</v>
      </c>
    </row>
    <row r="91" spans="1:7" ht="24.95" customHeight="1" x14ac:dyDescent="0.15">
      <c r="A91" s="28" t="s">
        <v>485</v>
      </c>
      <c r="B91" s="28"/>
      <c r="C91" s="28"/>
      <c r="D91" s="28"/>
      <c r="E91" s="28"/>
      <c r="F91" s="28"/>
      <c r="G91" s="12">
        <f>SUM(G61:G90)</f>
        <v>1526907.5700000003</v>
      </c>
    </row>
    <row r="92" spans="1:7" ht="24.95" customHeight="1" x14ac:dyDescent="0.15"/>
    <row r="93" spans="1:7" ht="20.100000000000001" customHeight="1" x14ac:dyDescent="0.15">
      <c r="A93" s="26" t="s">
        <v>456</v>
      </c>
      <c r="B93" s="26"/>
      <c r="C93" s="27" t="s">
        <v>274</v>
      </c>
      <c r="D93" s="27"/>
      <c r="E93" s="27"/>
      <c r="F93" s="27"/>
      <c r="G93" s="27"/>
    </row>
    <row r="94" spans="1:7" ht="20.100000000000001" customHeight="1" x14ac:dyDescent="0.15">
      <c r="A94" s="26" t="s">
        <v>457</v>
      </c>
      <c r="B94" s="26"/>
      <c r="C94" s="27" t="s">
        <v>486</v>
      </c>
      <c r="D94" s="27"/>
      <c r="E94" s="27"/>
      <c r="F94" s="27"/>
      <c r="G94" s="27"/>
    </row>
    <row r="95" spans="1:7" ht="15" customHeight="1" x14ac:dyDescent="0.15"/>
    <row r="96" spans="1:7" ht="24.95" customHeight="1" x14ac:dyDescent="0.15">
      <c r="A96" s="17" t="s">
        <v>575</v>
      </c>
      <c r="B96" s="17"/>
      <c r="C96" s="17"/>
      <c r="D96" s="17"/>
      <c r="E96" s="17"/>
      <c r="F96" s="17"/>
      <c r="G96" s="17"/>
    </row>
    <row r="97" spans="1:7" ht="15" customHeight="1" x14ac:dyDescent="0.15"/>
    <row r="98" spans="1:7" ht="50.1" customHeight="1" x14ac:dyDescent="0.15">
      <c r="A98" s="6" t="s">
        <v>367</v>
      </c>
      <c r="B98" s="19" t="s">
        <v>501</v>
      </c>
      <c r="C98" s="19"/>
      <c r="D98" s="6" t="s">
        <v>564</v>
      </c>
      <c r="E98" s="6" t="s">
        <v>565</v>
      </c>
      <c r="F98" s="6" t="s">
        <v>566</v>
      </c>
      <c r="G98" s="6" t="s">
        <v>567</v>
      </c>
    </row>
    <row r="99" spans="1:7" ht="15" customHeight="1" x14ac:dyDescent="0.15">
      <c r="A99" s="6">
        <v>1</v>
      </c>
      <c r="B99" s="19">
        <v>2</v>
      </c>
      <c r="C99" s="19"/>
      <c r="D99" s="6">
        <v>3</v>
      </c>
      <c r="E99" s="6">
        <v>4</v>
      </c>
      <c r="F99" s="6">
        <v>5</v>
      </c>
      <c r="G99" s="6">
        <v>6</v>
      </c>
    </row>
    <row r="100" spans="1:7" ht="24.95" customHeight="1" x14ac:dyDescent="0.15">
      <c r="A100" s="28" t="s">
        <v>485</v>
      </c>
      <c r="B100" s="28"/>
      <c r="C100" s="28"/>
      <c r="D100" s="28"/>
      <c r="E100" s="28"/>
      <c r="F100" s="28"/>
      <c r="G100" s="12"/>
    </row>
    <row r="101" spans="1:7" ht="24.95" customHeight="1" x14ac:dyDescent="0.15"/>
    <row r="102" spans="1:7" ht="20.100000000000001" customHeight="1" x14ac:dyDescent="0.15">
      <c r="A102" s="26" t="s">
        <v>456</v>
      </c>
      <c r="B102" s="26"/>
      <c r="C102" s="27" t="s">
        <v>274</v>
      </c>
      <c r="D102" s="27"/>
      <c r="E102" s="27"/>
      <c r="F102" s="27"/>
      <c r="G102" s="27"/>
    </row>
    <row r="103" spans="1:7" ht="20.100000000000001" customHeight="1" x14ac:dyDescent="0.15">
      <c r="A103" s="26" t="s">
        <v>457</v>
      </c>
      <c r="B103" s="26"/>
      <c r="C103" s="27" t="s">
        <v>486</v>
      </c>
      <c r="D103" s="27"/>
      <c r="E103" s="27"/>
      <c r="F103" s="27"/>
      <c r="G103" s="27"/>
    </row>
    <row r="104" spans="1:7" ht="15" customHeight="1" x14ac:dyDescent="0.15"/>
    <row r="105" spans="1:7" ht="24.95" customHeight="1" x14ac:dyDescent="0.15">
      <c r="A105" s="17" t="s">
        <v>575</v>
      </c>
      <c r="B105" s="17"/>
      <c r="C105" s="17"/>
      <c r="D105" s="17"/>
      <c r="E105" s="17"/>
      <c r="F105" s="17"/>
      <c r="G105" s="17"/>
    </row>
    <row r="106" spans="1:7" ht="15" customHeight="1" x14ac:dyDescent="0.15"/>
    <row r="107" spans="1:7" ht="50.1" customHeight="1" x14ac:dyDescent="0.15">
      <c r="A107" s="6" t="s">
        <v>367</v>
      </c>
      <c r="B107" s="19" t="s">
        <v>501</v>
      </c>
      <c r="C107" s="19"/>
      <c r="D107" s="6" t="s">
        <v>564</v>
      </c>
      <c r="E107" s="6" t="s">
        <v>565</v>
      </c>
      <c r="F107" s="6" t="s">
        <v>566</v>
      </c>
      <c r="G107" s="6" t="s">
        <v>567</v>
      </c>
    </row>
    <row r="108" spans="1:7" ht="15" customHeight="1" x14ac:dyDescent="0.15">
      <c r="A108" s="6">
        <v>1</v>
      </c>
      <c r="B108" s="19">
        <v>2</v>
      </c>
      <c r="C108" s="19"/>
      <c r="D108" s="6">
        <v>3</v>
      </c>
      <c r="E108" s="6">
        <v>4</v>
      </c>
      <c r="F108" s="6">
        <v>5</v>
      </c>
      <c r="G108" s="6">
        <v>6</v>
      </c>
    </row>
    <row r="109" spans="1:7" ht="24.95" customHeight="1" x14ac:dyDescent="0.15">
      <c r="A109" s="28" t="s">
        <v>485</v>
      </c>
      <c r="B109" s="28"/>
      <c r="C109" s="28"/>
      <c r="D109" s="28"/>
      <c r="E109" s="28"/>
      <c r="F109" s="28"/>
      <c r="G109" s="12"/>
    </row>
    <row r="110" spans="1:7" ht="24.95" customHeight="1" x14ac:dyDescent="0.15"/>
    <row r="111" spans="1:7" ht="20.100000000000001" customHeight="1" x14ac:dyDescent="0.15">
      <c r="A111" s="26" t="s">
        <v>456</v>
      </c>
      <c r="B111" s="26"/>
      <c r="C111" s="27" t="s">
        <v>274</v>
      </c>
      <c r="D111" s="27"/>
      <c r="E111" s="27"/>
      <c r="F111" s="27"/>
      <c r="G111" s="27"/>
    </row>
    <row r="112" spans="1:7" ht="20.100000000000001" customHeight="1" x14ac:dyDescent="0.15">
      <c r="A112" s="26" t="s">
        <v>457</v>
      </c>
      <c r="B112" s="26"/>
      <c r="C112" s="27" t="s">
        <v>486</v>
      </c>
      <c r="D112" s="27"/>
      <c r="E112" s="27"/>
      <c r="F112" s="27"/>
      <c r="G112" s="27"/>
    </row>
    <row r="113" spans="1:7" ht="15" customHeight="1" x14ac:dyDescent="0.15"/>
    <row r="114" spans="1:7" ht="24.95" customHeight="1" x14ac:dyDescent="0.15">
      <c r="A114" s="17" t="s">
        <v>575</v>
      </c>
      <c r="B114" s="17"/>
      <c r="C114" s="17"/>
      <c r="D114" s="17"/>
      <c r="E114" s="17"/>
      <c r="F114" s="17"/>
      <c r="G114" s="17"/>
    </row>
    <row r="115" spans="1:7" ht="15" customHeight="1" x14ac:dyDescent="0.15"/>
    <row r="116" spans="1:7" ht="50.1" customHeight="1" x14ac:dyDescent="0.15">
      <c r="A116" s="6" t="s">
        <v>367</v>
      </c>
      <c r="B116" s="19" t="s">
        <v>501</v>
      </c>
      <c r="C116" s="19"/>
      <c r="D116" s="6" t="s">
        <v>564</v>
      </c>
      <c r="E116" s="6" t="s">
        <v>565</v>
      </c>
      <c r="F116" s="6" t="s">
        <v>566</v>
      </c>
      <c r="G116" s="6" t="s">
        <v>567</v>
      </c>
    </row>
    <row r="117" spans="1:7" ht="15" customHeight="1" x14ac:dyDescent="0.15">
      <c r="A117" s="6">
        <v>1</v>
      </c>
      <c r="B117" s="19">
        <v>2</v>
      </c>
      <c r="C117" s="19"/>
      <c r="D117" s="6">
        <v>3</v>
      </c>
      <c r="E117" s="6">
        <v>4</v>
      </c>
      <c r="F117" s="6">
        <v>5</v>
      </c>
      <c r="G117" s="6">
        <v>6</v>
      </c>
    </row>
    <row r="118" spans="1:7" ht="24.95" customHeight="1" x14ac:dyDescent="0.15">
      <c r="A118" s="28" t="s">
        <v>485</v>
      </c>
      <c r="B118" s="28"/>
      <c r="C118" s="28"/>
      <c r="D118" s="28"/>
      <c r="E118" s="28"/>
      <c r="F118" s="28"/>
      <c r="G118" s="12"/>
    </row>
    <row r="119" spans="1:7" ht="24.95" customHeight="1" x14ac:dyDescent="0.15"/>
    <row r="120" spans="1:7" ht="20.100000000000001" customHeight="1" x14ac:dyDescent="0.15">
      <c r="A120" s="26" t="s">
        <v>456</v>
      </c>
      <c r="B120" s="26"/>
      <c r="C120" s="27" t="s">
        <v>274</v>
      </c>
      <c r="D120" s="27"/>
      <c r="E120" s="27"/>
      <c r="F120" s="27"/>
      <c r="G120" s="27"/>
    </row>
    <row r="121" spans="1:7" ht="20.100000000000001" customHeight="1" x14ac:dyDescent="0.15">
      <c r="A121" s="26" t="s">
        <v>457</v>
      </c>
      <c r="B121" s="26"/>
      <c r="C121" s="27" t="s">
        <v>486</v>
      </c>
      <c r="D121" s="27"/>
      <c r="E121" s="27"/>
      <c r="F121" s="27"/>
      <c r="G121" s="27"/>
    </row>
    <row r="122" spans="1:7" ht="15" customHeight="1" x14ac:dyDescent="0.15"/>
    <row r="123" spans="1:7" ht="24.95" customHeight="1" x14ac:dyDescent="0.15">
      <c r="A123" s="17" t="s">
        <v>575</v>
      </c>
      <c r="B123" s="17"/>
      <c r="C123" s="17"/>
      <c r="D123" s="17"/>
      <c r="E123" s="17"/>
      <c r="F123" s="17"/>
      <c r="G123" s="17"/>
    </row>
    <row r="124" spans="1:7" ht="15" customHeight="1" x14ac:dyDescent="0.15"/>
    <row r="125" spans="1:7" ht="50.1" customHeight="1" x14ac:dyDescent="0.15">
      <c r="A125" s="6" t="s">
        <v>367</v>
      </c>
      <c r="B125" s="19" t="s">
        <v>501</v>
      </c>
      <c r="C125" s="19"/>
      <c r="D125" s="6" t="s">
        <v>564</v>
      </c>
      <c r="E125" s="6" t="s">
        <v>565</v>
      </c>
      <c r="F125" s="6" t="s">
        <v>566</v>
      </c>
      <c r="G125" s="6" t="s">
        <v>567</v>
      </c>
    </row>
    <row r="126" spans="1:7" ht="15" customHeight="1" x14ac:dyDescent="0.15">
      <c r="A126" s="6">
        <v>1</v>
      </c>
      <c r="B126" s="19">
        <v>2</v>
      </c>
      <c r="C126" s="19"/>
      <c r="D126" s="6">
        <v>3</v>
      </c>
      <c r="E126" s="6">
        <v>4</v>
      </c>
      <c r="F126" s="6">
        <v>5</v>
      </c>
      <c r="G126" s="6">
        <v>6</v>
      </c>
    </row>
    <row r="127" spans="1:7" ht="24.95" customHeight="1" x14ac:dyDescent="0.15">
      <c r="A127" s="28" t="s">
        <v>485</v>
      </c>
      <c r="B127" s="28"/>
      <c r="C127" s="28"/>
      <c r="D127" s="28"/>
      <c r="E127" s="28"/>
      <c r="F127" s="28"/>
      <c r="G127" s="12"/>
    </row>
    <row r="128" spans="1:7" ht="24.95" customHeight="1" x14ac:dyDescent="0.15"/>
    <row r="129" spans="1:7" ht="20.100000000000001" customHeight="1" x14ac:dyDescent="0.15">
      <c r="A129" s="26" t="s">
        <v>456</v>
      </c>
      <c r="B129" s="26"/>
      <c r="C129" s="27" t="s">
        <v>274</v>
      </c>
      <c r="D129" s="27"/>
      <c r="E129" s="27"/>
      <c r="F129" s="27"/>
      <c r="G129" s="27"/>
    </row>
    <row r="130" spans="1:7" ht="20.100000000000001" customHeight="1" x14ac:dyDescent="0.15">
      <c r="A130" s="26" t="s">
        <v>457</v>
      </c>
      <c r="B130" s="26"/>
      <c r="C130" s="27" t="s">
        <v>486</v>
      </c>
      <c r="D130" s="27"/>
      <c r="E130" s="27"/>
      <c r="F130" s="27"/>
      <c r="G130" s="27"/>
    </row>
    <row r="131" spans="1:7" ht="15" customHeight="1" x14ac:dyDescent="0.15"/>
    <row r="132" spans="1:7" ht="24.95" customHeight="1" x14ac:dyDescent="0.15">
      <c r="A132" s="17" t="s">
        <v>643</v>
      </c>
      <c r="B132" s="17"/>
      <c r="C132" s="17"/>
      <c r="D132" s="17"/>
      <c r="E132" s="17"/>
      <c r="F132" s="17"/>
      <c r="G132" s="17"/>
    </row>
    <row r="133" spans="1:7" ht="15" customHeight="1" x14ac:dyDescent="0.15"/>
    <row r="134" spans="1:7" ht="50.1" customHeight="1" x14ac:dyDescent="0.15">
      <c r="A134" s="6" t="s">
        <v>367</v>
      </c>
      <c r="B134" s="19" t="s">
        <v>501</v>
      </c>
      <c r="C134" s="19"/>
      <c r="D134" s="6" t="s">
        <v>564</v>
      </c>
      <c r="E134" s="6" t="s">
        <v>565</v>
      </c>
      <c r="F134" s="6" t="s">
        <v>566</v>
      </c>
      <c r="G134" s="6" t="s">
        <v>567</v>
      </c>
    </row>
    <row r="135" spans="1:7" ht="15" customHeight="1" x14ac:dyDescent="0.15">
      <c r="A135" s="6">
        <v>1</v>
      </c>
      <c r="B135" s="19">
        <v>2</v>
      </c>
      <c r="C135" s="19"/>
      <c r="D135" s="6">
        <v>3</v>
      </c>
      <c r="E135" s="6">
        <v>4</v>
      </c>
      <c r="F135" s="6">
        <v>5</v>
      </c>
      <c r="G135" s="6">
        <v>6</v>
      </c>
    </row>
    <row r="136" spans="1:7" ht="140.1" customHeight="1" x14ac:dyDescent="0.15">
      <c r="A136" s="6" t="s">
        <v>644</v>
      </c>
      <c r="B136" s="20" t="s">
        <v>645</v>
      </c>
      <c r="C136" s="20"/>
      <c r="D136" s="6" t="s">
        <v>432</v>
      </c>
      <c r="E136" s="10">
        <v>150</v>
      </c>
      <c r="F136" s="10">
        <v>300</v>
      </c>
      <c r="G136" s="10">
        <v>45000</v>
      </c>
    </row>
    <row r="137" spans="1:7" ht="120" customHeight="1" x14ac:dyDescent="0.15">
      <c r="A137" s="6" t="s">
        <v>646</v>
      </c>
      <c r="B137" s="20" t="s">
        <v>647</v>
      </c>
      <c r="C137" s="20"/>
      <c r="D137" s="6" t="s">
        <v>432</v>
      </c>
      <c r="E137" s="10">
        <v>200</v>
      </c>
      <c r="F137" s="10">
        <v>40.5</v>
      </c>
      <c r="G137" s="10">
        <v>8100</v>
      </c>
    </row>
    <row r="138" spans="1:7" ht="99.95" customHeight="1" x14ac:dyDescent="0.15">
      <c r="A138" s="6" t="s">
        <v>646</v>
      </c>
      <c r="B138" s="20" t="s">
        <v>648</v>
      </c>
      <c r="C138" s="20"/>
      <c r="D138" s="6" t="s">
        <v>432</v>
      </c>
      <c r="E138" s="10">
        <v>10</v>
      </c>
      <c r="F138" s="10">
        <v>163</v>
      </c>
      <c r="G138" s="10">
        <v>1630</v>
      </c>
    </row>
    <row r="139" spans="1:7" ht="120" customHeight="1" x14ac:dyDescent="0.15">
      <c r="A139" s="6" t="s">
        <v>646</v>
      </c>
      <c r="B139" s="20" t="s">
        <v>649</v>
      </c>
      <c r="C139" s="20"/>
      <c r="D139" s="6" t="s">
        <v>432</v>
      </c>
      <c r="E139" s="10">
        <v>100</v>
      </c>
      <c r="F139" s="10">
        <v>91</v>
      </c>
      <c r="G139" s="10">
        <v>9100</v>
      </c>
    </row>
    <row r="140" spans="1:7" ht="120" customHeight="1" x14ac:dyDescent="0.15">
      <c r="A140" s="6" t="s">
        <v>646</v>
      </c>
      <c r="B140" s="20" t="s">
        <v>650</v>
      </c>
      <c r="C140" s="20"/>
      <c r="D140" s="6" t="s">
        <v>432</v>
      </c>
      <c r="E140" s="10">
        <v>10</v>
      </c>
      <c r="F140" s="10">
        <v>590</v>
      </c>
      <c r="G140" s="10">
        <v>5900</v>
      </c>
    </row>
    <row r="141" spans="1:7" ht="80.099999999999994" customHeight="1" x14ac:dyDescent="0.15">
      <c r="A141" s="6" t="s">
        <v>205</v>
      </c>
      <c r="B141" s="20" t="s">
        <v>651</v>
      </c>
      <c r="C141" s="20"/>
      <c r="D141" s="6" t="s">
        <v>432</v>
      </c>
      <c r="E141" s="10">
        <v>1</v>
      </c>
      <c r="F141" s="10">
        <v>10000</v>
      </c>
      <c r="G141" s="10">
        <v>10000</v>
      </c>
    </row>
    <row r="142" spans="1:7" ht="120" customHeight="1" x14ac:dyDescent="0.15">
      <c r="A142" s="6" t="s">
        <v>192</v>
      </c>
      <c r="B142" s="20" t="s">
        <v>652</v>
      </c>
      <c r="C142" s="20"/>
      <c r="D142" s="6" t="s">
        <v>432</v>
      </c>
      <c r="E142" s="10">
        <v>1000</v>
      </c>
      <c r="F142" s="10">
        <v>28.5</v>
      </c>
      <c r="G142" s="10">
        <v>28500</v>
      </c>
    </row>
    <row r="143" spans="1:7" ht="140.1" customHeight="1" x14ac:dyDescent="0.15">
      <c r="A143" s="6" t="s">
        <v>192</v>
      </c>
      <c r="B143" s="20" t="s">
        <v>653</v>
      </c>
      <c r="C143" s="20"/>
      <c r="D143" s="6" t="s">
        <v>432</v>
      </c>
      <c r="E143" s="10">
        <v>500</v>
      </c>
      <c r="F143" s="10">
        <v>24</v>
      </c>
      <c r="G143" s="10">
        <v>12000</v>
      </c>
    </row>
    <row r="144" spans="1:7" ht="140.1" customHeight="1" x14ac:dyDescent="0.15">
      <c r="A144" s="6" t="s">
        <v>192</v>
      </c>
      <c r="B144" s="20" t="s">
        <v>654</v>
      </c>
      <c r="C144" s="20"/>
      <c r="D144" s="6" t="s">
        <v>432</v>
      </c>
      <c r="E144" s="10">
        <v>3500</v>
      </c>
      <c r="F144" s="10">
        <v>17</v>
      </c>
      <c r="G144" s="10">
        <v>59500</v>
      </c>
    </row>
    <row r="145" spans="1:7" ht="24.95" customHeight="1" x14ac:dyDescent="0.15">
      <c r="A145" s="28" t="s">
        <v>485</v>
      </c>
      <c r="B145" s="28"/>
      <c r="C145" s="28"/>
      <c r="D145" s="28"/>
      <c r="E145" s="28"/>
      <c r="F145" s="28"/>
      <c r="G145" s="12">
        <f>SUM(G136:G144)</f>
        <v>179730</v>
      </c>
    </row>
    <row r="146" spans="1:7" ht="24.95" customHeight="1" x14ac:dyDescent="0.15"/>
    <row r="147" spans="1:7" ht="20.100000000000001" customHeight="1" x14ac:dyDescent="0.15">
      <c r="A147" s="26" t="s">
        <v>456</v>
      </c>
      <c r="B147" s="26"/>
      <c r="C147" s="27" t="s">
        <v>274</v>
      </c>
      <c r="D147" s="27"/>
      <c r="E147" s="27"/>
      <c r="F147" s="27"/>
      <c r="G147" s="27"/>
    </row>
    <row r="148" spans="1:7" ht="20.100000000000001" customHeight="1" x14ac:dyDescent="0.15">
      <c r="A148" s="26" t="s">
        <v>457</v>
      </c>
      <c r="B148" s="26"/>
      <c r="C148" s="27" t="s">
        <v>486</v>
      </c>
      <c r="D148" s="27"/>
      <c r="E148" s="27"/>
      <c r="F148" s="27"/>
      <c r="G148" s="27"/>
    </row>
    <row r="149" spans="1:7" ht="15" customHeight="1" x14ac:dyDescent="0.15"/>
    <row r="150" spans="1:7" ht="24.95" customHeight="1" x14ac:dyDescent="0.15">
      <c r="A150" s="17" t="s">
        <v>655</v>
      </c>
      <c r="B150" s="17"/>
      <c r="C150" s="17"/>
      <c r="D150" s="17"/>
      <c r="E150" s="17"/>
      <c r="F150" s="17"/>
      <c r="G150" s="17"/>
    </row>
    <row r="151" spans="1:7" ht="15" customHeight="1" x14ac:dyDescent="0.15"/>
    <row r="152" spans="1:7" ht="50.1" customHeight="1" x14ac:dyDescent="0.15">
      <c r="A152" s="6" t="s">
        <v>367</v>
      </c>
      <c r="B152" s="19" t="s">
        <v>501</v>
      </c>
      <c r="C152" s="19"/>
      <c r="D152" s="6" t="s">
        <v>564</v>
      </c>
      <c r="E152" s="6" t="s">
        <v>565</v>
      </c>
      <c r="F152" s="6" t="s">
        <v>566</v>
      </c>
      <c r="G152" s="6" t="s">
        <v>567</v>
      </c>
    </row>
    <row r="153" spans="1:7" ht="15" customHeight="1" x14ac:dyDescent="0.15">
      <c r="A153" s="6">
        <v>1</v>
      </c>
      <c r="B153" s="19">
        <v>2</v>
      </c>
      <c r="C153" s="19"/>
      <c r="D153" s="6">
        <v>3</v>
      </c>
      <c r="E153" s="6">
        <v>4</v>
      </c>
      <c r="F153" s="6">
        <v>5</v>
      </c>
      <c r="G153" s="6">
        <v>6</v>
      </c>
    </row>
    <row r="154" spans="1:7" ht="219.95" customHeight="1" x14ac:dyDescent="0.15">
      <c r="A154" s="6" t="s">
        <v>656</v>
      </c>
      <c r="B154" s="20" t="s">
        <v>657</v>
      </c>
      <c r="C154" s="20"/>
      <c r="D154" s="6" t="s">
        <v>432</v>
      </c>
      <c r="E154" s="10">
        <v>250</v>
      </c>
      <c r="F154" s="10">
        <v>142</v>
      </c>
      <c r="G154" s="10">
        <v>35500</v>
      </c>
    </row>
    <row r="155" spans="1:7" ht="219.95" customHeight="1" x14ac:dyDescent="0.15">
      <c r="A155" s="6" t="s">
        <v>656</v>
      </c>
      <c r="B155" s="20" t="s">
        <v>658</v>
      </c>
      <c r="C155" s="20"/>
      <c r="D155" s="6" t="s">
        <v>432</v>
      </c>
      <c r="E155" s="10">
        <v>75</v>
      </c>
      <c r="F155" s="10">
        <v>144</v>
      </c>
      <c r="G155" s="10">
        <v>10800</v>
      </c>
    </row>
    <row r="156" spans="1:7" ht="219.95" customHeight="1" x14ac:dyDescent="0.15">
      <c r="A156" s="6" t="s">
        <v>656</v>
      </c>
      <c r="B156" s="20" t="s">
        <v>659</v>
      </c>
      <c r="C156" s="20"/>
      <c r="D156" s="6" t="s">
        <v>432</v>
      </c>
      <c r="E156" s="10">
        <v>333</v>
      </c>
      <c r="F156" s="10">
        <v>46.8</v>
      </c>
      <c r="G156" s="10">
        <v>15584.4</v>
      </c>
    </row>
    <row r="157" spans="1:7" ht="219.95" customHeight="1" x14ac:dyDescent="0.15">
      <c r="A157" s="6" t="s">
        <v>656</v>
      </c>
      <c r="B157" s="20" t="s">
        <v>660</v>
      </c>
      <c r="C157" s="20"/>
      <c r="D157" s="6" t="s">
        <v>432</v>
      </c>
      <c r="E157" s="10">
        <v>325</v>
      </c>
      <c r="F157" s="10">
        <v>60</v>
      </c>
      <c r="G157" s="10">
        <v>19500</v>
      </c>
    </row>
    <row r="158" spans="1:7" ht="219.95" customHeight="1" x14ac:dyDescent="0.15">
      <c r="A158" s="6" t="s">
        <v>656</v>
      </c>
      <c r="B158" s="20" t="s">
        <v>661</v>
      </c>
      <c r="C158" s="20"/>
      <c r="D158" s="6" t="s">
        <v>432</v>
      </c>
      <c r="E158" s="10">
        <v>100</v>
      </c>
      <c r="F158" s="10">
        <v>100</v>
      </c>
      <c r="G158" s="10">
        <v>10000</v>
      </c>
    </row>
    <row r="159" spans="1:7" ht="219.95" customHeight="1" x14ac:dyDescent="0.15">
      <c r="A159" s="6" t="s">
        <v>656</v>
      </c>
      <c r="B159" s="20" t="s">
        <v>661</v>
      </c>
      <c r="C159" s="20"/>
      <c r="D159" s="6" t="s">
        <v>432</v>
      </c>
      <c r="E159" s="10">
        <v>100</v>
      </c>
      <c r="F159" s="10">
        <v>86.156000000000006</v>
      </c>
      <c r="G159" s="10">
        <v>8615.6</v>
      </c>
    </row>
    <row r="160" spans="1:7" ht="260.10000000000002" customHeight="1" x14ac:dyDescent="0.15">
      <c r="A160" s="6" t="s">
        <v>662</v>
      </c>
      <c r="B160" s="20" t="s">
        <v>663</v>
      </c>
      <c r="C160" s="20"/>
      <c r="D160" s="6" t="s">
        <v>432</v>
      </c>
      <c r="E160" s="10">
        <v>600</v>
      </c>
      <c r="F160" s="10">
        <v>100</v>
      </c>
      <c r="G160" s="10">
        <v>60000</v>
      </c>
    </row>
    <row r="161" spans="1:7" ht="24.95" customHeight="1" x14ac:dyDescent="0.15">
      <c r="A161" s="28" t="s">
        <v>485</v>
      </c>
      <c r="B161" s="28"/>
      <c r="C161" s="28"/>
      <c r="D161" s="28"/>
      <c r="E161" s="28"/>
      <c r="F161" s="28"/>
      <c r="G161" s="12">
        <f>SUM(G154:G160)</f>
        <v>160000</v>
      </c>
    </row>
    <row r="162" spans="1:7" ht="24.95" customHeight="1" x14ac:dyDescent="0.15"/>
    <row r="163" spans="1:7" ht="20.100000000000001" customHeight="1" x14ac:dyDescent="0.15">
      <c r="A163" s="26" t="s">
        <v>456</v>
      </c>
      <c r="B163" s="26"/>
      <c r="C163" s="27" t="s">
        <v>274</v>
      </c>
      <c r="D163" s="27"/>
      <c r="E163" s="27"/>
      <c r="F163" s="27"/>
      <c r="G163" s="27"/>
    </row>
    <row r="164" spans="1:7" ht="20.100000000000001" customHeight="1" x14ac:dyDescent="0.15">
      <c r="A164" s="26" t="s">
        <v>457</v>
      </c>
      <c r="B164" s="26"/>
      <c r="C164" s="27" t="s">
        <v>458</v>
      </c>
      <c r="D164" s="27"/>
      <c r="E164" s="27"/>
      <c r="F164" s="27"/>
      <c r="G164" s="27"/>
    </row>
    <row r="165" spans="1:7" ht="15" customHeight="1" x14ac:dyDescent="0.15"/>
    <row r="166" spans="1:7" ht="24.95" customHeight="1" x14ac:dyDescent="0.15">
      <c r="A166" s="17" t="s">
        <v>563</v>
      </c>
      <c r="B166" s="17"/>
      <c r="C166" s="17"/>
      <c r="D166" s="17"/>
      <c r="E166" s="17"/>
      <c r="F166" s="17"/>
      <c r="G166" s="17"/>
    </row>
    <row r="167" spans="1:7" ht="15" customHeight="1" x14ac:dyDescent="0.15"/>
    <row r="168" spans="1:7" ht="50.1" customHeight="1" x14ac:dyDescent="0.15">
      <c r="A168" s="6" t="s">
        <v>367</v>
      </c>
      <c r="B168" s="19" t="s">
        <v>501</v>
      </c>
      <c r="C168" s="19"/>
      <c r="D168" s="6" t="s">
        <v>564</v>
      </c>
      <c r="E168" s="6" t="s">
        <v>565</v>
      </c>
      <c r="F168" s="6" t="s">
        <v>566</v>
      </c>
      <c r="G168" s="6" t="s">
        <v>567</v>
      </c>
    </row>
    <row r="169" spans="1:7" ht="15" customHeight="1" x14ac:dyDescent="0.15">
      <c r="A169" s="6">
        <v>1</v>
      </c>
      <c r="B169" s="19">
        <v>2</v>
      </c>
      <c r="C169" s="19"/>
      <c r="D169" s="6">
        <v>3</v>
      </c>
      <c r="E169" s="6">
        <v>4</v>
      </c>
      <c r="F169" s="6">
        <v>5</v>
      </c>
      <c r="G169" s="6">
        <v>6</v>
      </c>
    </row>
    <row r="170" spans="1:7" ht="180" customHeight="1" x14ac:dyDescent="0.15">
      <c r="A170" s="6" t="s">
        <v>664</v>
      </c>
      <c r="B170" s="20" t="s">
        <v>665</v>
      </c>
      <c r="C170" s="20"/>
      <c r="D170" s="6" t="s">
        <v>432</v>
      </c>
      <c r="E170" s="10">
        <v>12</v>
      </c>
      <c r="F170" s="10">
        <v>20833.3334</v>
      </c>
      <c r="G170" s="10">
        <v>250000</v>
      </c>
    </row>
    <row r="171" spans="1:7" ht="300" customHeight="1" x14ac:dyDescent="0.15">
      <c r="A171" s="6" t="s">
        <v>666</v>
      </c>
      <c r="B171" s="20" t="s">
        <v>667</v>
      </c>
      <c r="C171" s="20"/>
      <c r="D171" s="6" t="s">
        <v>572</v>
      </c>
      <c r="E171" s="10">
        <v>12</v>
      </c>
      <c r="F171" s="10">
        <v>14400</v>
      </c>
      <c r="G171" s="10">
        <v>172800</v>
      </c>
    </row>
    <row r="172" spans="1:7" ht="24.95" customHeight="1" x14ac:dyDescent="0.15">
      <c r="A172" s="28" t="s">
        <v>485</v>
      </c>
      <c r="B172" s="28"/>
      <c r="C172" s="28"/>
      <c r="D172" s="28"/>
      <c r="E172" s="28"/>
      <c r="F172" s="28"/>
      <c r="G172" s="12">
        <f>SUM(G170:G171)</f>
        <v>422800</v>
      </c>
    </row>
    <row r="173" spans="1:7" ht="24.95" customHeight="1" x14ac:dyDescent="0.15"/>
    <row r="174" spans="1:7" ht="20.100000000000001" customHeight="1" x14ac:dyDescent="0.15">
      <c r="A174" s="26" t="s">
        <v>456</v>
      </c>
      <c r="B174" s="26"/>
      <c r="C174" s="27" t="s">
        <v>274</v>
      </c>
      <c r="D174" s="27"/>
      <c r="E174" s="27"/>
      <c r="F174" s="27"/>
      <c r="G174" s="27"/>
    </row>
    <row r="175" spans="1:7" ht="20.100000000000001" customHeight="1" x14ac:dyDescent="0.15">
      <c r="A175" s="26" t="s">
        <v>457</v>
      </c>
      <c r="B175" s="26"/>
      <c r="C175" s="27" t="s">
        <v>458</v>
      </c>
      <c r="D175" s="27"/>
      <c r="E175" s="27"/>
      <c r="F175" s="27"/>
      <c r="G175" s="27"/>
    </row>
    <row r="176" spans="1:7" ht="15" customHeight="1" x14ac:dyDescent="0.15"/>
    <row r="177" spans="1:7" ht="24.95" customHeight="1" x14ac:dyDescent="0.15">
      <c r="A177" s="17" t="s">
        <v>668</v>
      </c>
      <c r="B177" s="17"/>
      <c r="C177" s="17"/>
      <c r="D177" s="17"/>
      <c r="E177" s="17"/>
      <c r="F177" s="17"/>
      <c r="G177" s="17"/>
    </row>
    <row r="178" spans="1:7" ht="15" customHeight="1" x14ac:dyDescent="0.15"/>
    <row r="179" spans="1:7" ht="50.1" customHeight="1" x14ac:dyDescent="0.15">
      <c r="A179" s="6" t="s">
        <v>367</v>
      </c>
      <c r="B179" s="19" t="s">
        <v>501</v>
      </c>
      <c r="C179" s="19"/>
      <c r="D179" s="6" t="s">
        <v>564</v>
      </c>
      <c r="E179" s="6" t="s">
        <v>565</v>
      </c>
      <c r="F179" s="6" t="s">
        <v>566</v>
      </c>
      <c r="G179" s="6" t="s">
        <v>567</v>
      </c>
    </row>
    <row r="180" spans="1:7" ht="15" customHeight="1" x14ac:dyDescent="0.15">
      <c r="A180" s="6">
        <v>1</v>
      </c>
      <c r="B180" s="19">
        <v>2</v>
      </c>
      <c r="C180" s="19"/>
      <c r="D180" s="6">
        <v>3</v>
      </c>
      <c r="E180" s="6">
        <v>4</v>
      </c>
      <c r="F180" s="6">
        <v>5</v>
      </c>
      <c r="G180" s="6">
        <v>6</v>
      </c>
    </row>
    <row r="181" spans="1:7" ht="240" customHeight="1" x14ac:dyDescent="0.15">
      <c r="A181" s="6" t="s">
        <v>669</v>
      </c>
      <c r="B181" s="20" t="s">
        <v>670</v>
      </c>
      <c r="C181" s="20"/>
      <c r="D181" s="6" t="s">
        <v>432</v>
      </c>
      <c r="E181" s="10">
        <v>10</v>
      </c>
      <c r="F181" s="10">
        <v>30000</v>
      </c>
      <c r="G181" s="10">
        <v>300000</v>
      </c>
    </row>
    <row r="182" spans="1:7" ht="24.95" customHeight="1" x14ac:dyDescent="0.15">
      <c r="A182" s="28" t="s">
        <v>485</v>
      </c>
      <c r="B182" s="28"/>
      <c r="C182" s="28"/>
      <c r="D182" s="28"/>
      <c r="E182" s="28"/>
      <c r="F182" s="28"/>
      <c r="G182" s="12">
        <f>SUM(G181:G181)</f>
        <v>300000</v>
      </c>
    </row>
    <row r="183" spans="1:7" ht="24.95" customHeight="1" x14ac:dyDescent="0.15"/>
    <row r="184" spans="1:7" ht="20.100000000000001" customHeight="1" x14ac:dyDescent="0.15">
      <c r="A184" s="26" t="s">
        <v>456</v>
      </c>
      <c r="B184" s="26"/>
      <c r="C184" s="27" t="s">
        <v>274</v>
      </c>
      <c r="D184" s="27"/>
      <c r="E184" s="27"/>
      <c r="F184" s="27"/>
      <c r="G184" s="27"/>
    </row>
    <row r="185" spans="1:7" ht="20.100000000000001" customHeight="1" x14ac:dyDescent="0.15">
      <c r="A185" s="26" t="s">
        <v>457</v>
      </c>
      <c r="B185" s="26"/>
      <c r="C185" s="27" t="s">
        <v>458</v>
      </c>
      <c r="D185" s="27"/>
      <c r="E185" s="27"/>
      <c r="F185" s="27"/>
      <c r="G185" s="27"/>
    </row>
    <row r="186" spans="1:7" ht="15" customHeight="1" x14ac:dyDescent="0.15"/>
    <row r="187" spans="1:7" ht="24.95" customHeight="1" x14ac:dyDescent="0.15">
      <c r="A187" s="17" t="s">
        <v>576</v>
      </c>
      <c r="B187" s="17"/>
      <c r="C187" s="17"/>
      <c r="D187" s="17"/>
      <c r="E187" s="17"/>
      <c r="F187" s="17"/>
      <c r="G187" s="17"/>
    </row>
    <row r="188" spans="1:7" ht="15" customHeight="1" x14ac:dyDescent="0.15"/>
    <row r="189" spans="1:7" ht="50.1" customHeight="1" x14ac:dyDescent="0.15">
      <c r="A189" s="6" t="s">
        <v>367</v>
      </c>
      <c r="B189" s="19" t="s">
        <v>501</v>
      </c>
      <c r="C189" s="19"/>
      <c r="D189" s="6" t="s">
        <v>564</v>
      </c>
      <c r="E189" s="6" t="s">
        <v>565</v>
      </c>
      <c r="F189" s="6" t="s">
        <v>566</v>
      </c>
      <c r="G189" s="6" t="s">
        <v>567</v>
      </c>
    </row>
    <row r="190" spans="1:7" ht="15" customHeight="1" x14ac:dyDescent="0.15">
      <c r="A190" s="6">
        <v>1</v>
      </c>
      <c r="B190" s="19">
        <v>2</v>
      </c>
      <c r="C190" s="19"/>
      <c r="D190" s="6">
        <v>3</v>
      </c>
      <c r="E190" s="6">
        <v>4</v>
      </c>
      <c r="F190" s="6">
        <v>5</v>
      </c>
      <c r="G190" s="6">
        <v>6</v>
      </c>
    </row>
    <row r="191" spans="1:7" ht="219.95" customHeight="1" x14ac:dyDescent="0.15">
      <c r="A191" s="6" t="s">
        <v>489</v>
      </c>
      <c r="B191" s="20" t="s">
        <v>671</v>
      </c>
      <c r="C191" s="20"/>
      <c r="D191" s="6" t="s">
        <v>432</v>
      </c>
      <c r="E191" s="10">
        <v>12</v>
      </c>
      <c r="F191" s="10">
        <v>16666.666700000002</v>
      </c>
      <c r="G191" s="10">
        <v>200000</v>
      </c>
    </row>
    <row r="192" spans="1:7" ht="219.95" customHeight="1" x14ac:dyDescent="0.15">
      <c r="A192" s="6" t="s">
        <v>489</v>
      </c>
      <c r="B192" s="20" t="s">
        <v>672</v>
      </c>
      <c r="C192" s="20"/>
      <c r="D192" s="6" t="s">
        <v>432</v>
      </c>
      <c r="E192" s="10">
        <v>12</v>
      </c>
      <c r="F192" s="10">
        <v>7761.0808999999999</v>
      </c>
      <c r="G192" s="10">
        <v>93132.97</v>
      </c>
    </row>
    <row r="193" spans="1:7" ht="180" customHeight="1" x14ac:dyDescent="0.15">
      <c r="A193" s="6" t="s">
        <v>495</v>
      </c>
      <c r="B193" s="20" t="s">
        <v>673</v>
      </c>
      <c r="C193" s="20"/>
      <c r="D193" s="6" t="s">
        <v>432</v>
      </c>
      <c r="E193" s="10">
        <v>12</v>
      </c>
      <c r="F193" s="10">
        <v>7419.6</v>
      </c>
      <c r="G193" s="10">
        <v>89035.199999999997</v>
      </c>
    </row>
    <row r="194" spans="1:7" ht="300" customHeight="1" x14ac:dyDescent="0.15">
      <c r="A194" s="6" t="s">
        <v>147</v>
      </c>
      <c r="B194" s="20" t="s">
        <v>674</v>
      </c>
      <c r="C194" s="20"/>
      <c r="D194" s="6" t="s">
        <v>432</v>
      </c>
      <c r="E194" s="10">
        <v>12</v>
      </c>
      <c r="F194" s="10">
        <v>44831.435899999997</v>
      </c>
      <c r="G194" s="10">
        <v>537977.23</v>
      </c>
    </row>
    <row r="195" spans="1:7" ht="24.95" customHeight="1" x14ac:dyDescent="0.15">
      <c r="A195" s="28" t="s">
        <v>485</v>
      </c>
      <c r="B195" s="28"/>
      <c r="C195" s="28"/>
      <c r="D195" s="28"/>
      <c r="E195" s="28"/>
      <c r="F195" s="28"/>
      <c r="G195" s="12">
        <f>SUM(G191:G194)</f>
        <v>920145.39999999991</v>
      </c>
    </row>
    <row r="196" spans="1:7" ht="24.95" customHeight="1" x14ac:dyDescent="0.15"/>
    <row r="197" spans="1:7" ht="20.100000000000001" customHeight="1" x14ac:dyDescent="0.15">
      <c r="A197" s="26" t="s">
        <v>456</v>
      </c>
      <c r="B197" s="26"/>
      <c r="C197" s="27" t="s">
        <v>274</v>
      </c>
      <c r="D197" s="27"/>
      <c r="E197" s="27"/>
      <c r="F197" s="27"/>
      <c r="G197" s="27"/>
    </row>
    <row r="198" spans="1:7" ht="20.100000000000001" customHeight="1" x14ac:dyDescent="0.15">
      <c r="A198" s="26" t="s">
        <v>457</v>
      </c>
      <c r="B198" s="26"/>
      <c r="C198" s="27" t="s">
        <v>458</v>
      </c>
      <c r="D198" s="27"/>
      <c r="E198" s="27"/>
      <c r="F198" s="27"/>
      <c r="G198" s="27"/>
    </row>
    <row r="199" spans="1:7" ht="15" customHeight="1" x14ac:dyDescent="0.15"/>
    <row r="200" spans="1:7" ht="24.95" customHeight="1" x14ac:dyDescent="0.15">
      <c r="A200" s="17" t="s">
        <v>581</v>
      </c>
      <c r="B200" s="17"/>
      <c r="C200" s="17"/>
      <c r="D200" s="17"/>
      <c r="E200" s="17"/>
      <c r="F200" s="17"/>
      <c r="G200" s="17"/>
    </row>
    <row r="201" spans="1:7" ht="15" customHeight="1" x14ac:dyDescent="0.15"/>
    <row r="202" spans="1:7" ht="50.1" customHeight="1" x14ac:dyDescent="0.15">
      <c r="A202" s="6" t="s">
        <v>367</v>
      </c>
      <c r="B202" s="19" t="s">
        <v>501</v>
      </c>
      <c r="C202" s="19"/>
      <c r="D202" s="6" t="s">
        <v>564</v>
      </c>
      <c r="E202" s="6" t="s">
        <v>565</v>
      </c>
      <c r="F202" s="6" t="s">
        <v>566</v>
      </c>
      <c r="G202" s="6" t="s">
        <v>567</v>
      </c>
    </row>
    <row r="203" spans="1:7" ht="15" customHeight="1" x14ac:dyDescent="0.15">
      <c r="A203" s="6">
        <v>1</v>
      </c>
      <c r="B203" s="19">
        <v>2</v>
      </c>
      <c r="C203" s="19"/>
      <c r="D203" s="6">
        <v>3</v>
      </c>
      <c r="E203" s="6">
        <v>4</v>
      </c>
      <c r="F203" s="6">
        <v>5</v>
      </c>
      <c r="G203" s="6">
        <v>6</v>
      </c>
    </row>
    <row r="204" spans="1:7" ht="409.6" customHeight="1" x14ac:dyDescent="0.15">
      <c r="A204" s="6" t="s">
        <v>675</v>
      </c>
      <c r="B204" s="20" t="s">
        <v>676</v>
      </c>
      <c r="C204" s="20"/>
      <c r="D204" s="6" t="s">
        <v>572</v>
      </c>
      <c r="E204" s="10">
        <v>12</v>
      </c>
      <c r="F204" s="10">
        <v>30000</v>
      </c>
      <c r="G204" s="10">
        <v>360000</v>
      </c>
    </row>
    <row r="205" spans="1:7" ht="240" customHeight="1" x14ac:dyDescent="0.15">
      <c r="A205" s="6" t="s">
        <v>677</v>
      </c>
      <c r="B205" s="20" t="s">
        <v>678</v>
      </c>
      <c r="C205" s="20"/>
      <c r="D205" s="6" t="s">
        <v>572</v>
      </c>
      <c r="E205" s="10">
        <v>12</v>
      </c>
      <c r="F205" s="10">
        <v>2623.12</v>
      </c>
      <c r="G205" s="10">
        <v>31477.439999999999</v>
      </c>
    </row>
    <row r="206" spans="1:7" ht="380.1" customHeight="1" x14ac:dyDescent="0.15">
      <c r="A206" s="6" t="s">
        <v>679</v>
      </c>
      <c r="B206" s="20" t="s">
        <v>680</v>
      </c>
      <c r="C206" s="20"/>
      <c r="D206" s="6" t="s">
        <v>572</v>
      </c>
      <c r="E206" s="10">
        <v>12</v>
      </c>
      <c r="F206" s="10">
        <v>66388.416700000002</v>
      </c>
      <c r="G206" s="10">
        <v>796661</v>
      </c>
    </row>
    <row r="207" spans="1:7" ht="219.95" customHeight="1" x14ac:dyDescent="0.15">
      <c r="A207" s="6" t="s">
        <v>681</v>
      </c>
      <c r="B207" s="20" t="s">
        <v>682</v>
      </c>
      <c r="C207" s="20"/>
      <c r="D207" s="6" t="s">
        <v>432</v>
      </c>
      <c r="E207" s="10">
        <v>2</v>
      </c>
      <c r="F207" s="10">
        <v>75000</v>
      </c>
      <c r="G207" s="10">
        <v>150000</v>
      </c>
    </row>
    <row r="208" spans="1:7" ht="219.95" customHeight="1" x14ac:dyDescent="0.15">
      <c r="A208" s="6" t="s">
        <v>681</v>
      </c>
      <c r="B208" s="20" t="s">
        <v>683</v>
      </c>
      <c r="C208" s="20"/>
      <c r="D208" s="6" t="s">
        <v>432</v>
      </c>
      <c r="E208" s="10">
        <v>2</v>
      </c>
      <c r="F208" s="10">
        <v>225000</v>
      </c>
      <c r="G208" s="10">
        <v>450000</v>
      </c>
    </row>
    <row r="209" spans="1:7" ht="219.95" customHeight="1" x14ac:dyDescent="0.15">
      <c r="A209" s="6" t="s">
        <v>681</v>
      </c>
      <c r="B209" s="20" t="s">
        <v>684</v>
      </c>
      <c r="C209" s="20"/>
      <c r="D209" s="6" t="s">
        <v>432</v>
      </c>
      <c r="E209" s="10">
        <v>3</v>
      </c>
      <c r="F209" s="10">
        <v>200000</v>
      </c>
      <c r="G209" s="10">
        <v>600000</v>
      </c>
    </row>
    <row r="210" spans="1:7" ht="399.95" customHeight="1" x14ac:dyDescent="0.15">
      <c r="A210" s="6" t="s">
        <v>685</v>
      </c>
      <c r="B210" s="20" t="s">
        <v>686</v>
      </c>
      <c r="C210" s="20"/>
      <c r="D210" s="6" t="s">
        <v>432</v>
      </c>
      <c r="E210" s="10">
        <v>12</v>
      </c>
      <c r="F210" s="10">
        <v>31666.667000000001</v>
      </c>
      <c r="G210" s="10">
        <v>380000</v>
      </c>
    </row>
    <row r="211" spans="1:7" ht="159.94999999999999" customHeight="1" x14ac:dyDescent="0.15">
      <c r="A211" s="6" t="s">
        <v>687</v>
      </c>
      <c r="B211" s="20" t="s">
        <v>688</v>
      </c>
      <c r="C211" s="20"/>
      <c r="D211" s="6" t="s">
        <v>432</v>
      </c>
      <c r="E211" s="10">
        <v>3</v>
      </c>
      <c r="F211" s="10">
        <v>1500</v>
      </c>
      <c r="G211" s="10">
        <v>4500</v>
      </c>
    </row>
    <row r="212" spans="1:7" ht="339.95" customHeight="1" x14ac:dyDescent="0.15">
      <c r="A212" s="6" t="s">
        <v>150</v>
      </c>
      <c r="B212" s="20" t="s">
        <v>689</v>
      </c>
      <c r="C212" s="20"/>
      <c r="D212" s="6" t="s">
        <v>432</v>
      </c>
      <c r="E212" s="10">
        <v>1</v>
      </c>
      <c r="F212" s="10">
        <v>3650429.38</v>
      </c>
      <c r="G212" s="10">
        <v>3650429.38</v>
      </c>
    </row>
    <row r="213" spans="1:7" ht="380.1" customHeight="1" x14ac:dyDescent="0.15">
      <c r="A213" s="6" t="s">
        <v>690</v>
      </c>
      <c r="B213" s="20" t="s">
        <v>691</v>
      </c>
      <c r="C213" s="20"/>
      <c r="D213" s="6" t="s">
        <v>432</v>
      </c>
      <c r="E213" s="10">
        <v>1</v>
      </c>
      <c r="F213" s="10">
        <v>1655212.43</v>
      </c>
      <c r="G213" s="10">
        <v>1655212.43</v>
      </c>
    </row>
    <row r="214" spans="1:7" ht="409.6" customHeight="1" x14ac:dyDescent="0.15">
      <c r="A214" s="6" t="s">
        <v>692</v>
      </c>
      <c r="B214" s="20" t="s">
        <v>693</v>
      </c>
      <c r="C214" s="20"/>
      <c r="D214" s="6" t="s">
        <v>432</v>
      </c>
      <c r="E214" s="10">
        <v>3</v>
      </c>
      <c r="F214" s="10">
        <v>109539.7867</v>
      </c>
      <c r="G214" s="10">
        <v>328619.36</v>
      </c>
    </row>
    <row r="215" spans="1:7" ht="300" customHeight="1" x14ac:dyDescent="0.15">
      <c r="A215" s="6" t="s">
        <v>298</v>
      </c>
      <c r="B215" s="20" t="s">
        <v>694</v>
      </c>
      <c r="C215" s="20"/>
      <c r="D215" s="6" t="s">
        <v>432</v>
      </c>
      <c r="E215" s="10">
        <v>1</v>
      </c>
      <c r="F215" s="10">
        <v>25000</v>
      </c>
      <c r="G215" s="10">
        <v>25000</v>
      </c>
    </row>
    <row r="216" spans="1:7" ht="409.6" customHeight="1" x14ac:dyDescent="0.15">
      <c r="A216" s="6" t="s">
        <v>695</v>
      </c>
      <c r="B216" s="20" t="s">
        <v>696</v>
      </c>
      <c r="C216" s="20"/>
      <c r="D216" s="6" t="s">
        <v>432</v>
      </c>
      <c r="E216" s="10">
        <v>1</v>
      </c>
      <c r="F216" s="10">
        <v>3442009.33</v>
      </c>
      <c r="G216" s="10">
        <v>3442009.33</v>
      </c>
    </row>
    <row r="217" spans="1:7" ht="320.10000000000002" customHeight="1" x14ac:dyDescent="0.15">
      <c r="A217" s="6" t="s">
        <v>697</v>
      </c>
      <c r="B217" s="20" t="s">
        <v>698</v>
      </c>
      <c r="C217" s="20"/>
      <c r="D217" s="6" t="s">
        <v>432</v>
      </c>
      <c r="E217" s="10">
        <v>1</v>
      </c>
      <c r="F217" s="10">
        <v>2813204.09</v>
      </c>
      <c r="G217" s="10">
        <v>2813204.09</v>
      </c>
    </row>
    <row r="218" spans="1:7" ht="339.95" customHeight="1" x14ac:dyDescent="0.15">
      <c r="A218" s="6" t="s">
        <v>699</v>
      </c>
      <c r="B218" s="20" t="s">
        <v>700</v>
      </c>
      <c r="C218" s="20"/>
      <c r="D218" s="6" t="s">
        <v>432</v>
      </c>
      <c r="E218" s="10">
        <v>1</v>
      </c>
      <c r="F218" s="10">
        <v>698882.65</v>
      </c>
      <c r="G218" s="10">
        <v>698882.65</v>
      </c>
    </row>
    <row r="219" spans="1:7" ht="399.95" customHeight="1" x14ac:dyDescent="0.15">
      <c r="A219" s="6" t="s">
        <v>701</v>
      </c>
      <c r="B219" s="20" t="s">
        <v>702</v>
      </c>
      <c r="C219" s="20"/>
      <c r="D219" s="6" t="s">
        <v>432</v>
      </c>
      <c r="E219" s="10">
        <v>1</v>
      </c>
      <c r="F219" s="10">
        <v>3115615.97</v>
      </c>
      <c r="G219" s="10">
        <v>3115615.97</v>
      </c>
    </row>
    <row r="220" spans="1:7" ht="24.95" customHeight="1" x14ac:dyDescent="0.15">
      <c r="A220" s="28" t="s">
        <v>485</v>
      </c>
      <c r="B220" s="28"/>
      <c r="C220" s="28"/>
      <c r="D220" s="28"/>
      <c r="E220" s="28"/>
      <c r="F220" s="28"/>
      <c r="G220" s="12">
        <f>SUM(G204:G219)</f>
        <v>18501611.649999999</v>
      </c>
    </row>
    <row r="221" spans="1:7" ht="24.95" customHeight="1" x14ac:dyDescent="0.15"/>
    <row r="222" spans="1:7" ht="20.100000000000001" customHeight="1" x14ac:dyDescent="0.15">
      <c r="A222" s="26" t="s">
        <v>456</v>
      </c>
      <c r="B222" s="26"/>
      <c r="C222" s="27" t="s">
        <v>274</v>
      </c>
      <c r="D222" s="27"/>
      <c r="E222" s="27"/>
      <c r="F222" s="27"/>
      <c r="G222" s="27"/>
    </row>
    <row r="223" spans="1:7" ht="20.100000000000001" customHeight="1" x14ac:dyDescent="0.15">
      <c r="A223" s="26" t="s">
        <v>457</v>
      </c>
      <c r="B223" s="26"/>
      <c r="C223" s="27" t="s">
        <v>458</v>
      </c>
      <c r="D223" s="27"/>
      <c r="E223" s="27"/>
      <c r="F223" s="27"/>
      <c r="G223" s="27"/>
    </row>
    <row r="224" spans="1:7" ht="15" customHeight="1" x14ac:dyDescent="0.15"/>
    <row r="225" spans="1:7" ht="24.95" customHeight="1" x14ac:dyDescent="0.15">
      <c r="A225" s="17" t="s">
        <v>600</v>
      </c>
      <c r="B225" s="17"/>
      <c r="C225" s="17"/>
      <c r="D225" s="17"/>
      <c r="E225" s="17"/>
      <c r="F225" s="17"/>
      <c r="G225" s="17"/>
    </row>
    <row r="226" spans="1:7" ht="15" customHeight="1" x14ac:dyDescent="0.15"/>
    <row r="227" spans="1:7" ht="50.1" customHeight="1" x14ac:dyDescent="0.15">
      <c r="A227" s="6" t="s">
        <v>367</v>
      </c>
      <c r="B227" s="19" t="s">
        <v>501</v>
      </c>
      <c r="C227" s="19"/>
      <c r="D227" s="6" t="s">
        <v>564</v>
      </c>
      <c r="E227" s="6" t="s">
        <v>565</v>
      </c>
      <c r="F227" s="6" t="s">
        <v>566</v>
      </c>
      <c r="G227" s="6" t="s">
        <v>567</v>
      </c>
    </row>
    <row r="228" spans="1:7" ht="15" customHeight="1" x14ac:dyDescent="0.15">
      <c r="A228" s="6">
        <v>1</v>
      </c>
      <c r="B228" s="19">
        <v>2</v>
      </c>
      <c r="C228" s="19"/>
      <c r="D228" s="6">
        <v>3</v>
      </c>
      <c r="E228" s="6">
        <v>4</v>
      </c>
      <c r="F228" s="6">
        <v>5</v>
      </c>
      <c r="G228" s="6">
        <v>6</v>
      </c>
    </row>
    <row r="229" spans="1:7" ht="159.94999999999999" customHeight="1" x14ac:dyDescent="0.15">
      <c r="A229" s="6" t="s">
        <v>703</v>
      </c>
      <c r="B229" s="20" t="s">
        <v>704</v>
      </c>
      <c r="C229" s="20"/>
      <c r="D229" s="6" t="s">
        <v>572</v>
      </c>
      <c r="E229" s="10">
        <v>12</v>
      </c>
      <c r="F229" s="10">
        <v>5163.6000000000004</v>
      </c>
      <c r="G229" s="10">
        <v>61963.199999999997</v>
      </c>
    </row>
    <row r="230" spans="1:7" ht="120" customHeight="1" x14ac:dyDescent="0.15">
      <c r="A230" s="6" t="s">
        <v>705</v>
      </c>
      <c r="B230" s="20" t="s">
        <v>706</v>
      </c>
      <c r="C230" s="20"/>
      <c r="D230" s="6" t="s">
        <v>432</v>
      </c>
      <c r="E230" s="10">
        <v>12</v>
      </c>
      <c r="F230" s="10">
        <v>6666.6666999999998</v>
      </c>
      <c r="G230" s="10">
        <v>80000</v>
      </c>
    </row>
    <row r="231" spans="1:7" ht="140.1" customHeight="1" x14ac:dyDescent="0.15">
      <c r="A231" s="6" t="s">
        <v>707</v>
      </c>
      <c r="B231" s="20" t="s">
        <v>708</v>
      </c>
      <c r="C231" s="20"/>
      <c r="D231" s="6" t="s">
        <v>432</v>
      </c>
      <c r="E231" s="10">
        <v>4</v>
      </c>
      <c r="F231" s="10">
        <v>46905</v>
      </c>
      <c r="G231" s="10">
        <v>187620</v>
      </c>
    </row>
    <row r="232" spans="1:7" ht="140.1" customHeight="1" x14ac:dyDescent="0.15">
      <c r="A232" s="6" t="s">
        <v>707</v>
      </c>
      <c r="B232" s="20" t="s">
        <v>709</v>
      </c>
      <c r="C232" s="20"/>
      <c r="D232" s="6" t="s">
        <v>432</v>
      </c>
      <c r="E232" s="10">
        <v>4</v>
      </c>
      <c r="F232" s="10">
        <v>46905</v>
      </c>
      <c r="G232" s="10">
        <v>187620</v>
      </c>
    </row>
    <row r="233" spans="1:7" ht="140.1" customHeight="1" x14ac:dyDescent="0.15">
      <c r="A233" s="6" t="s">
        <v>707</v>
      </c>
      <c r="B233" s="20" t="s">
        <v>709</v>
      </c>
      <c r="C233" s="20"/>
      <c r="D233" s="6" t="s">
        <v>432</v>
      </c>
      <c r="E233" s="10">
        <v>4</v>
      </c>
      <c r="F233" s="10">
        <v>46905</v>
      </c>
      <c r="G233" s="10">
        <v>187620</v>
      </c>
    </row>
    <row r="234" spans="1:7" ht="180" customHeight="1" x14ac:dyDescent="0.15">
      <c r="A234" s="6" t="s">
        <v>710</v>
      </c>
      <c r="B234" s="20" t="s">
        <v>711</v>
      </c>
      <c r="C234" s="20"/>
      <c r="D234" s="6" t="s">
        <v>572</v>
      </c>
      <c r="E234" s="10">
        <v>12</v>
      </c>
      <c r="F234" s="10">
        <v>139372.4</v>
      </c>
      <c r="G234" s="10">
        <v>1672468.8</v>
      </c>
    </row>
    <row r="235" spans="1:7" ht="300" customHeight="1" x14ac:dyDescent="0.15">
      <c r="A235" s="6" t="s">
        <v>712</v>
      </c>
      <c r="B235" s="20" t="s">
        <v>713</v>
      </c>
      <c r="C235" s="20"/>
      <c r="D235" s="6" t="s">
        <v>432</v>
      </c>
      <c r="E235" s="10">
        <v>1</v>
      </c>
      <c r="F235" s="10">
        <v>580000</v>
      </c>
      <c r="G235" s="10">
        <v>580000</v>
      </c>
    </row>
    <row r="236" spans="1:7" ht="159.94999999999999" customHeight="1" x14ac:dyDescent="0.15">
      <c r="A236" s="6" t="s">
        <v>714</v>
      </c>
      <c r="B236" s="20" t="s">
        <v>715</v>
      </c>
      <c r="C236" s="20"/>
      <c r="D236" s="6" t="s">
        <v>432</v>
      </c>
      <c r="E236" s="10">
        <v>12</v>
      </c>
      <c r="F236" s="10">
        <v>3333.3330000000001</v>
      </c>
      <c r="G236" s="10">
        <v>40000</v>
      </c>
    </row>
    <row r="237" spans="1:7" ht="339.95" customHeight="1" x14ac:dyDescent="0.15">
      <c r="A237" s="6" t="s">
        <v>716</v>
      </c>
      <c r="B237" s="20" t="s">
        <v>717</v>
      </c>
      <c r="C237" s="20"/>
      <c r="D237" s="6" t="s">
        <v>572</v>
      </c>
      <c r="E237" s="10">
        <v>1</v>
      </c>
      <c r="F237" s="10">
        <v>50000</v>
      </c>
      <c r="G237" s="10">
        <v>50000</v>
      </c>
    </row>
    <row r="238" spans="1:7" ht="339.95" customHeight="1" x14ac:dyDescent="0.15">
      <c r="A238" s="6" t="s">
        <v>718</v>
      </c>
      <c r="B238" s="20" t="s">
        <v>719</v>
      </c>
      <c r="C238" s="20"/>
      <c r="D238" s="6" t="s">
        <v>432</v>
      </c>
      <c r="E238" s="10">
        <v>146</v>
      </c>
      <c r="F238" s="10">
        <v>2602.7397000000001</v>
      </c>
      <c r="G238" s="10">
        <v>380000</v>
      </c>
    </row>
    <row r="239" spans="1:7" ht="159.94999999999999" customHeight="1" x14ac:dyDescent="0.15">
      <c r="A239" s="6" t="s">
        <v>720</v>
      </c>
      <c r="B239" s="20" t="s">
        <v>721</v>
      </c>
      <c r="C239" s="20"/>
      <c r="D239" s="6" t="s">
        <v>432</v>
      </c>
      <c r="E239" s="10">
        <v>50</v>
      </c>
      <c r="F239" s="10">
        <v>2800</v>
      </c>
      <c r="G239" s="10">
        <v>140000</v>
      </c>
    </row>
    <row r="240" spans="1:7" ht="180" customHeight="1" x14ac:dyDescent="0.15">
      <c r="A240" s="6" t="s">
        <v>720</v>
      </c>
      <c r="B240" s="20" t="s">
        <v>722</v>
      </c>
      <c r="C240" s="20"/>
      <c r="D240" s="6" t="s">
        <v>432</v>
      </c>
      <c r="E240" s="10">
        <v>50</v>
      </c>
      <c r="F240" s="10">
        <v>2800</v>
      </c>
      <c r="G240" s="10">
        <v>140000</v>
      </c>
    </row>
    <row r="241" spans="1:7" ht="120" customHeight="1" x14ac:dyDescent="0.15">
      <c r="A241" s="6" t="s">
        <v>723</v>
      </c>
      <c r="B241" s="20" t="s">
        <v>724</v>
      </c>
      <c r="C241" s="20"/>
      <c r="D241" s="6" t="s">
        <v>432</v>
      </c>
      <c r="E241" s="10">
        <v>340</v>
      </c>
      <c r="F241" s="10">
        <v>735.29411800000003</v>
      </c>
      <c r="G241" s="10">
        <v>250000</v>
      </c>
    </row>
    <row r="242" spans="1:7" ht="409.6" customHeight="1" x14ac:dyDescent="0.15">
      <c r="A242" s="6" t="s">
        <v>232</v>
      </c>
      <c r="B242" s="20" t="s">
        <v>725</v>
      </c>
      <c r="C242" s="20"/>
      <c r="D242" s="6" t="s">
        <v>432</v>
      </c>
      <c r="E242" s="10">
        <v>2</v>
      </c>
      <c r="F242" s="10">
        <v>145000</v>
      </c>
      <c r="G242" s="10">
        <v>290000</v>
      </c>
    </row>
    <row r="243" spans="1:7" ht="200.1" customHeight="1" x14ac:dyDescent="0.15">
      <c r="A243" s="6" t="s">
        <v>261</v>
      </c>
      <c r="B243" s="20" t="s">
        <v>726</v>
      </c>
      <c r="C243" s="20"/>
      <c r="D243" s="6" t="s">
        <v>432</v>
      </c>
      <c r="E243" s="10">
        <v>12</v>
      </c>
      <c r="F243" s="10">
        <v>10833.333000000001</v>
      </c>
      <c r="G243" s="10">
        <v>130000</v>
      </c>
    </row>
    <row r="244" spans="1:7" ht="140.1" customHeight="1" x14ac:dyDescent="0.15">
      <c r="A244" s="6" t="s">
        <v>274</v>
      </c>
      <c r="B244" s="20" t="s">
        <v>727</v>
      </c>
      <c r="C244" s="20"/>
      <c r="D244" s="6" t="s">
        <v>432</v>
      </c>
      <c r="E244" s="10">
        <v>8</v>
      </c>
      <c r="F244" s="10">
        <v>12250</v>
      </c>
      <c r="G244" s="10">
        <v>98000</v>
      </c>
    </row>
    <row r="245" spans="1:7" ht="409.6" customHeight="1" x14ac:dyDescent="0.15">
      <c r="A245" s="6" t="s">
        <v>728</v>
      </c>
      <c r="B245" s="20" t="s">
        <v>729</v>
      </c>
      <c r="C245" s="20"/>
      <c r="D245" s="6" t="s">
        <v>432</v>
      </c>
      <c r="E245" s="10">
        <v>15</v>
      </c>
      <c r="F245" s="10">
        <v>18000</v>
      </c>
      <c r="G245" s="10">
        <v>270000</v>
      </c>
    </row>
    <row r="246" spans="1:7" ht="159.94999999999999" customHeight="1" x14ac:dyDescent="0.15">
      <c r="A246" s="6" t="s">
        <v>331</v>
      </c>
      <c r="B246" s="20" t="s">
        <v>730</v>
      </c>
      <c r="C246" s="20"/>
      <c r="D246" s="6" t="s">
        <v>432</v>
      </c>
      <c r="E246" s="10">
        <v>1</v>
      </c>
      <c r="F246" s="10">
        <v>20000</v>
      </c>
      <c r="G246" s="10">
        <v>20000</v>
      </c>
    </row>
    <row r="247" spans="1:7" ht="260.10000000000002" customHeight="1" x14ac:dyDescent="0.15">
      <c r="A247" s="6" t="s">
        <v>731</v>
      </c>
      <c r="B247" s="20" t="s">
        <v>732</v>
      </c>
      <c r="C247" s="20"/>
      <c r="D247" s="6" t="s">
        <v>432</v>
      </c>
      <c r="E247" s="10">
        <v>1</v>
      </c>
      <c r="F247" s="10">
        <v>96000</v>
      </c>
      <c r="G247" s="10">
        <v>96000</v>
      </c>
    </row>
    <row r="248" spans="1:7" ht="409.6" customHeight="1" x14ac:dyDescent="0.15">
      <c r="A248" s="6" t="s">
        <v>733</v>
      </c>
      <c r="B248" s="20" t="s">
        <v>734</v>
      </c>
      <c r="C248" s="20"/>
      <c r="D248" s="6" t="s">
        <v>432</v>
      </c>
      <c r="E248" s="10">
        <v>1</v>
      </c>
      <c r="F248" s="10">
        <v>45000</v>
      </c>
      <c r="G248" s="10">
        <v>45000</v>
      </c>
    </row>
    <row r="249" spans="1:7" ht="409.6" customHeight="1" x14ac:dyDescent="0.15">
      <c r="A249" s="6" t="s">
        <v>733</v>
      </c>
      <c r="B249" s="20" t="s">
        <v>734</v>
      </c>
      <c r="C249" s="20"/>
      <c r="D249" s="6" t="s">
        <v>432</v>
      </c>
      <c r="E249" s="10">
        <v>1</v>
      </c>
      <c r="F249" s="10">
        <v>65000</v>
      </c>
      <c r="G249" s="10">
        <v>65000</v>
      </c>
    </row>
    <row r="250" spans="1:7" ht="409.6" customHeight="1" x14ac:dyDescent="0.15">
      <c r="A250" s="6" t="s">
        <v>733</v>
      </c>
      <c r="B250" s="20" t="s">
        <v>734</v>
      </c>
      <c r="C250" s="20"/>
      <c r="D250" s="6" t="s">
        <v>432</v>
      </c>
      <c r="E250" s="10">
        <v>1</v>
      </c>
      <c r="F250" s="10">
        <v>10000</v>
      </c>
      <c r="G250" s="10">
        <v>10000</v>
      </c>
    </row>
    <row r="251" spans="1:7" ht="300" customHeight="1" x14ac:dyDescent="0.15">
      <c r="A251" s="6" t="s">
        <v>733</v>
      </c>
      <c r="B251" s="20" t="s">
        <v>735</v>
      </c>
      <c r="C251" s="20"/>
      <c r="D251" s="6" t="s">
        <v>432</v>
      </c>
      <c r="E251" s="10">
        <v>1</v>
      </c>
      <c r="F251" s="10">
        <v>59573.120000000003</v>
      </c>
      <c r="G251" s="10">
        <v>59573.120000000003</v>
      </c>
    </row>
    <row r="252" spans="1:7" ht="140.1" customHeight="1" x14ac:dyDescent="0.15">
      <c r="A252" s="6" t="s">
        <v>736</v>
      </c>
      <c r="B252" s="20" t="s">
        <v>737</v>
      </c>
      <c r="C252" s="20"/>
      <c r="D252" s="6" t="s">
        <v>432</v>
      </c>
      <c r="E252" s="10">
        <v>10</v>
      </c>
      <c r="F252" s="10">
        <v>20000</v>
      </c>
      <c r="G252" s="10">
        <v>200000</v>
      </c>
    </row>
    <row r="253" spans="1:7" ht="180" customHeight="1" x14ac:dyDescent="0.15">
      <c r="A253" s="6" t="s">
        <v>736</v>
      </c>
      <c r="B253" s="20" t="s">
        <v>738</v>
      </c>
      <c r="C253" s="20"/>
      <c r="D253" s="6" t="s">
        <v>432</v>
      </c>
      <c r="E253" s="10">
        <v>5</v>
      </c>
      <c r="F253" s="10">
        <v>60000</v>
      </c>
      <c r="G253" s="10">
        <v>300000</v>
      </c>
    </row>
    <row r="254" spans="1:7" ht="360" customHeight="1" x14ac:dyDescent="0.15">
      <c r="A254" s="6" t="s">
        <v>739</v>
      </c>
      <c r="B254" s="20" t="s">
        <v>740</v>
      </c>
      <c r="C254" s="20"/>
      <c r="D254" s="6" t="s">
        <v>432</v>
      </c>
      <c r="E254" s="10">
        <v>15</v>
      </c>
      <c r="F254" s="10">
        <v>18000</v>
      </c>
      <c r="G254" s="10">
        <v>270000</v>
      </c>
    </row>
    <row r="255" spans="1:7" ht="300" customHeight="1" x14ac:dyDescent="0.15">
      <c r="A255" s="6" t="s">
        <v>741</v>
      </c>
      <c r="B255" s="20" t="s">
        <v>742</v>
      </c>
      <c r="C255" s="20"/>
      <c r="D255" s="6" t="s">
        <v>432</v>
      </c>
      <c r="E255" s="10">
        <v>15</v>
      </c>
      <c r="F255" s="10">
        <v>7500</v>
      </c>
      <c r="G255" s="10">
        <v>112500</v>
      </c>
    </row>
    <row r="256" spans="1:7" ht="300" customHeight="1" x14ac:dyDescent="0.15">
      <c r="A256" s="6" t="s">
        <v>741</v>
      </c>
      <c r="B256" s="20" t="s">
        <v>742</v>
      </c>
      <c r="C256" s="20"/>
      <c r="D256" s="6" t="s">
        <v>432</v>
      </c>
      <c r="E256" s="10">
        <v>15</v>
      </c>
      <c r="F256" s="10">
        <v>8000</v>
      </c>
      <c r="G256" s="10">
        <v>120000</v>
      </c>
    </row>
    <row r="257" spans="1:7" ht="300" customHeight="1" x14ac:dyDescent="0.15">
      <c r="A257" s="6" t="s">
        <v>741</v>
      </c>
      <c r="B257" s="20" t="s">
        <v>742</v>
      </c>
      <c r="C257" s="20"/>
      <c r="D257" s="6" t="s">
        <v>432</v>
      </c>
      <c r="E257" s="10">
        <v>15</v>
      </c>
      <c r="F257" s="10">
        <v>18000</v>
      </c>
      <c r="G257" s="10">
        <v>270000</v>
      </c>
    </row>
    <row r="258" spans="1:7" ht="200.1" customHeight="1" x14ac:dyDescent="0.15">
      <c r="A258" s="6" t="s">
        <v>743</v>
      </c>
      <c r="B258" s="20" t="s">
        <v>744</v>
      </c>
      <c r="C258" s="20"/>
      <c r="D258" s="6" t="s">
        <v>432</v>
      </c>
      <c r="E258" s="10">
        <v>5</v>
      </c>
      <c r="F258" s="10">
        <v>250000</v>
      </c>
      <c r="G258" s="10">
        <v>1250000</v>
      </c>
    </row>
    <row r="259" spans="1:7" ht="159.94999999999999" customHeight="1" x14ac:dyDescent="0.15">
      <c r="A259" s="6" t="s">
        <v>745</v>
      </c>
      <c r="B259" s="20" t="s">
        <v>746</v>
      </c>
      <c r="C259" s="20"/>
      <c r="D259" s="6" t="s">
        <v>432</v>
      </c>
      <c r="E259" s="10">
        <v>5</v>
      </c>
      <c r="F259" s="10">
        <v>147262.228</v>
      </c>
      <c r="G259" s="10">
        <v>736311.14</v>
      </c>
    </row>
    <row r="260" spans="1:7" ht="24.95" customHeight="1" x14ac:dyDescent="0.15">
      <c r="A260" s="28" t="s">
        <v>485</v>
      </c>
      <c r="B260" s="28"/>
      <c r="C260" s="28"/>
      <c r="D260" s="28"/>
      <c r="E260" s="28"/>
      <c r="F260" s="28"/>
      <c r="G260" s="12">
        <f>SUM(G229:G259)</f>
        <v>8299676.2599999998</v>
      </c>
    </row>
    <row r="261" spans="1:7" ht="24.95" customHeight="1" x14ac:dyDescent="0.15"/>
    <row r="262" spans="1:7" ht="20.100000000000001" customHeight="1" x14ac:dyDescent="0.15">
      <c r="A262" s="26" t="s">
        <v>456</v>
      </c>
      <c r="B262" s="26"/>
      <c r="C262" s="27" t="s">
        <v>274</v>
      </c>
      <c r="D262" s="27"/>
      <c r="E262" s="27"/>
      <c r="F262" s="27"/>
      <c r="G262" s="27"/>
    </row>
    <row r="263" spans="1:7" ht="20.100000000000001" customHeight="1" x14ac:dyDescent="0.15">
      <c r="A263" s="26" t="s">
        <v>457</v>
      </c>
      <c r="B263" s="26"/>
      <c r="C263" s="27" t="s">
        <v>458</v>
      </c>
      <c r="D263" s="27"/>
      <c r="E263" s="27"/>
      <c r="F263" s="27"/>
      <c r="G263" s="27"/>
    </row>
    <row r="264" spans="1:7" ht="15" customHeight="1" x14ac:dyDescent="0.15"/>
    <row r="265" spans="1:7" ht="24.95" customHeight="1" x14ac:dyDescent="0.15">
      <c r="A265" s="17" t="s">
        <v>747</v>
      </c>
      <c r="B265" s="17"/>
      <c r="C265" s="17"/>
      <c r="D265" s="17"/>
      <c r="E265" s="17"/>
      <c r="F265" s="17"/>
      <c r="G265" s="17"/>
    </row>
    <row r="266" spans="1:7" ht="15" customHeight="1" x14ac:dyDescent="0.15"/>
    <row r="267" spans="1:7" ht="50.1" customHeight="1" x14ac:dyDescent="0.15">
      <c r="A267" s="6" t="s">
        <v>367</v>
      </c>
      <c r="B267" s="19" t="s">
        <v>501</v>
      </c>
      <c r="C267" s="19"/>
      <c r="D267" s="6" t="s">
        <v>564</v>
      </c>
      <c r="E267" s="6" t="s">
        <v>565</v>
      </c>
      <c r="F267" s="6" t="s">
        <v>566</v>
      </c>
      <c r="G267" s="6" t="s">
        <v>567</v>
      </c>
    </row>
    <row r="268" spans="1:7" ht="15" customHeight="1" x14ac:dyDescent="0.15">
      <c r="A268" s="6">
        <v>1</v>
      </c>
      <c r="B268" s="19">
        <v>2</v>
      </c>
      <c r="C268" s="19"/>
      <c r="D268" s="6">
        <v>3</v>
      </c>
      <c r="E268" s="6">
        <v>4</v>
      </c>
      <c r="F268" s="6">
        <v>5</v>
      </c>
      <c r="G268" s="6">
        <v>6</v>
      </c>
    </row>
    <row r="269" spans="1:7" ht="120" customHeight="1" x14ac:dyDescent="0.15">
      <c r="A269" s="6" t="s">
        <v>748</v>
      </c>
      <c r="B269" s="20" t="s">
        <v>749</v>
      </c>
      <c r="C269" s="20"/>
      <c r="D269" s="6" t="s">
        <v>432</v>
      </c>
      <c r="E269" s="10">
        <v>1</v>
      </c>
      <c r="F269" s="10">
        <v>6500</v>
      </c>
      <c r="G269" s="10">
        <v>6500</v>
      </c>
    </row>
    <row r="270" spans="1:7" ht="120" customHeight="1" x14ac:dyDescent="0.15">
      <c r="A270" s="6" t="s">
        <v>750</v>
      </c>
      <c r="B270" s="20" t="s">
        <v>751</v>
      </c>
      <c r="C270" s="20"/>
      <c r="D270" s="6" t="s">
        <v>432</v>
      </c>
      <c r="E270" s="10">
        <v>1</v>
      </c>
      <c r="F270" s="10">
        <v>6500</v>
      </c>
      <c r="G270" s="10">
        <v>6500</v>
      </c>
    </row>
    <row r="271" spans="1:7" ht="120" customHeight="1" x14ac:dyDescent="0.15">
      <c r="A271" s="6" t="s">
        <v>752</v>
      </c>
      <c r="B271" s="20" t="s">
        <v>753</v>
      </c>
      <c r="C271" s="20"/>
      <c r="D271" s="6" t="s">
        <v>432</v>
      </c>
      <c r="E271" s="10">
        <v>1</v>
      </c>
      <c r="F271" s="10">
        <v>6000</v>
      </c>
      <c r="G271" s="10">
        <v>6000</v>
      </c>
    </row>
    <row r="272" spans="1:7" ht="24.95" customHeight="1" x14ac:dyDescent="0.15">
      <c r="A272" s="28" t="s">
        <v>485</v>
      </c>
      <c r="B272" s="28"/>
      <c r="C272" s="28"/>
      <c r="D272" s="28"/>
      <c r="E272" s="28"/>
      <c r="F272" s="28"/>
      <c r="G272" s="12">
        <f>SUM(G269:G271)</f>
        <v>19000</v>
      </c>
    </row>
    <row r="273" spans="1:7" ht="24.95" customHeight="1" x14ac:dyDescent="0.15"/>
    <row r="274" spans="1:7" ht="20.100000000000001" customHeight="1" x14ac:dyDescent="0.15">
      <c r="A274" s="26" t="s">
        <v>456</v>
      </c>
      <c r="B274" s="26"/>
      <c r="C274" s="27" t="s">
        <v>274</v>
      </c>
      <c r="D274" s="27"/>
      <c r="E274" s="27"/>
      <c r="F274" s="27"/>
      <c r="G274" s="27"/>
    </row>
    <row r="275" spans="1:7" ht="20.100000000000001" customHeight="1" x14ac:dyDescent="0.15">
      <c r="A275" s="26" t="s">
        <v>457</v>
      </c>
      <c r="B275" s="26"/>
      <c r="C275" s="27" t="s">
        <v>458</v>
      </c>
      <c r="D275" s="27"/>
      <c r="E275" s="27"/>
      <c r="F275" s="27"/>
      <c r="G275" s="27"/>
    </row>
    <row r="276" spans="1:7" ht="15" customHeight="1" x14ac:dyDescent="0.15"/>
    <row r="277" spans="1:7" ht="24.95" customHeight="1" x14ac:dyDescent="0.15">
      <c r="A277" s="17" t="s">
        <v>575</v>
      </c>
      <c r="B277" s="17"/>
      <c r="C277" s="17"/>
      <c r="D277" s="17"/>
      <c r="E277" s="17"/>
      <c r="F277" s="17"/>
      <c r="G277" s="17"/>
    </row>
    <row r="278" spans="1:7" ht="15" customHeight="1" x14ac:dyDescent="0.15"/>
    <row r="279" spans="1:7" ht="50.1" customHeight="1" x14ac:dyDescent="0.15">
      <c r="A279" s="6" t="s">
        <v>367</v>
      </c>
      <c r="B279" s="19" t="s">
        <v>501</v>
      </c>
      <c r="C279" s="19"/>
      <c r="D279" s="6" t="s">
        <v>564</v>
      </c>
      <c r="E279" s="6" t="s">
        <v>565</v>
      </c>
      <c r="F279" s="6" t="s">
        <v>566</v>
      </c>
      <c r="G279" s="6" t="s">
        <v>567</v>
      </c>
    </row>
    <row r="280" spans="1:7" ht="15" customHeight="1" x14ac:dyDescent="0.15">
      <c r="A280" s="6">
        <v>1</v>
      </c>
      <c r="B280" s="19">
        <v>2</v>
      </c>
      <c r="C280" s="19"/>
      <c r="D280" s="6">
        <v>3</v>
      </c>
      <c r="E280" s="6">
        <v>4</v>
      </c>
      <c r="F280" s="6">
        <v>5</v>
      </c>
      <c r="G280" s="6">
        <v>6</v>
      </c>
    </row>
    <row r="281" spans="1:7" ht="24.95" customHeight="1" x14ac:dyDescent="0.15">
      <c r="A281" s="28" t="s">
        <v>485</v>
      </c>
      <c r="B281" s="28"/>
      <c r="C281" s="28"/>
      <c r="D281" s="28"/>
      <c r="E281" s="28"/>
      <c r="F281" s="28"/>
      <c r="G281" s="12"/>
    </row>
    <row r="282" spans="1:7" ht="24.95" customHeight="1" x14ac:dyDescent="0.15"/>
    <row r="283" spans="1:7" ht="20.100000000000001" customHeight="1" x14ac:dyDescent="0.15">
      <c r="A283" s="26" t="s">
        <v>456</v>
      </c>
      <c r="B283" s="26"/>
      <c r="C283" s="27" t="s">
        <v>274</v>
      </c>
      <c r="D283" s="27"/>
      <c r="E283" s="27"/>
      <c r="F283" s="27"/>
      <c r="G283" s="27"/>
    </row>
    <row r="284" spans="1:7" ht="20.100000000000001" customHeight="1" x14ac:dyDescent="0.15">
      <c r="A284" s="26" t="s">
        <v>457</v>
      </c>
      <c r="B284" s="26"/>
      <c r="C284" s="27" t="s">
        <v>458</v>
      </c>
      <c r="D284" s="27"/>
      <c r="E284" s="27"/>
      <c r="F284" s="27"/>
      <c r="G284" s="27"/>
    </row>
    <row r="285" spans="1:7" ht="15" customHeight="1" x14ac:dyDescent="0.15"/>
    <row r="286" spans="1:7" ht="24.95" customHeight="1" x14ac:dyDescent="0.15">
      <c r="A286" s="17" t="s">
        <v>754</v>
      </c>
      <c r="B286" s="17"/>
      <c r="C286" s="17"/>
      <c r="D286" s="17"/>
      <c r="E286" s="17"/>
      <c r="F286" s="17"/>
      <c r="G286" s="17"/>
    </row>
    <row r="287" spans="1:7" ht="15" customHeight="1" x14ac:dyDescent="0.15"/>
    <row r="288" spans="1:7" ht="50.1" customHeight="1" x14ac:dyDescent="0.15">
      <c r="A288" s="6" t="s">
        <v>367</v>
      </c>
      <c r="B288" s="19" t="s">
        <v>501</v>
      </c>
      <c r="C288" s="19"/>
      <c r="D288" s="6" t="s">
        <v>564</v>
      </c>
      <c r="E288" s="6" t="s">
        <v>565</v>
      </c>
      <c r="F288" s="6" t="s">
        <v>566</v>
      </c>
      <c r="G288" s="6" t="s">
        <v>567</v>
      </c>
    </row>
    <row r="289" spans="1:7" ht="15" customHeight="1" x14ac:dyDescent="0.15">
      <c r="A289" s="6">
        <v>1</v>
      </c>
      <c r="B289" s="19">
        <v>2</v>
      </c>
      <c r="C289" s="19"/>
      <c r="D289" s="6">
        <v>3</v>
      </c>
      <c r="E289" s="6">
        <v>4</v>
      </c>
      <c r="F289" s="6">
        <v>5</v>
      </c>
      <c r="G289" s="6">
        <v>6</v>
      </c>
    </row>
    <row r="290" spans="1:7" ht="80.099999999999994" customHeight="1" x14ac:dyDescent="0.15">
      <c r="A290" s="6" t="s">
        <v>755</v>
      </c>
      <c r="B290" s="20" t="s">
        <v>756</v>
      </c>
      <c r="C290" s="20"/>
      <c r="D290" s="6" t="s">
        <v>432</v>
      </c>
      <c r="E290" s="10">
        <v>70</v>
      </c>
      <c r="F290" s="10">
        <v>300</v>
      </c>
      <c r="G290" s="10">
        <v>21000</v>
      </c>
    </row>
    <row r="291" spans="1:7" ht="80.099999999999994" customHeight="1" x14ac:dyDescent="0.15">
      <c r="A291" s="6" t="s">
        <v>755</v>
      </c>
      <c r="B291" s="20" t="s">
        <v>757</v>
      </c>
      <c r="C291" s="20"/>
      <c r="D291" s="6" t="s">
        <v>432</v>
      </c>
      <c r="E291" s="10">
        <v>10</v>
      </c>
      <c r="F291" s="10">
        <v>641</v>
      </c>
      <c r="G291" s="10">
        <v>6410</v>
      </c>
    </row>
    <row r="292" spans="1:7" ht="80.099999999999994" customHeight="1" x14ac:dyDescent="0.15">
      <c r="A292" s="6" t="s">
        <v>755</v>
      </c>
      <c r="B292" s="20" t="s">
        <v>758</v>
      </c>
      <c r="C292" s="20"/>
      <c r="D292" s="6" t="s">
        <v>432</v>
      </c>
      <c r="E292" s="10">
        <v>20</v>
      </c>
      <c r="F292" s="10">
        <v>110</v>
      </c>
      <c r="G292" s="10">
        <v>2200</v>
      </c>
    </row>
    <row r="293" spans="1:7" ht="80.099999999999994" customHeight="1" x14ac:dyDescent="0.15">
      <c r="A293" s="6" t="s">
        <v>755</v>
      </c>
      <c r="B293" s="20" t="s">
        <v>759</v>
      </c>
      <c r="C293" s="20"/>
      <c r="D293" s="6" t="s">
        <v>432</v>
      </c>
      <c r="E293" s="10">
        <v>25</v>
      </c>
      <c r="F293" s="10">
        <v>60</v>
      </c>
      <c r="G293" s="10">
        <v>1500</v>
      </c>
    </row>
    <row r="294" spans="1:7" ht="80.099999999999994" customHeight="1" x14ac:dyDescent="0.15">
      <c r="A294" s="6" t="s">
        <v>755</v>
      </c>
      <c r="B294" s="20" t="s">
        <v>760</v>
      </c>
      <c r="C294" s="20"/>
      <c r="D294" s="6" t="s">
        <v>432</v>
      </c>
      <c r="E294" s="10">
        <v>10</v>
      </c>
      <c r="F294" s="10">
        <v>280</v>
      </c>
      <c r="G294" s="10">
        <v>2800</v>
      </c>
    </row>
    <row r="295" spans="1:7" ht="80.099999999999994" customHeight="1" x14ac:dyDescent="0.15">
      <c r="A295" s="6" t="s">
        <v>755</v>
      </c>
      <c r="B295" s="20" t="s">
        <v>761</v>
      </c>
      <c r="C295" s="20"/>
      <c r="D295" s="6" t="s">
        <v>432</v>
      </c>
      <c r="E295" s="10">
        <v>20</v>
      </c>
      <c r="F295" s="10">
        <v>340</v>
      </c>
      <c r="G295" s="10">
        <v>6800</v>
      </c>
    </row>
    <row r="296" spans="1:7" ht="80.099999999999994" customHeight="1" x14ac:dyDescent="0.15">
      <c r="A296" s="6" t="s">
        <v>755</v>
      </c>
      <c r="B296" s="20" t="s">
        <v>762</v>
      </c>
      <c r="C296" s="20"/>
      <c r="D296" s="6" t="s">
        <v>432</v>
      </c>
      <c r="E296" s="10">
        <v>40</v>
      </c>
      <c r="F296" s="10">
        <v>260</v>
      </c>
      <c r="G296" s="10">
        <v>10400</v>
      </c>
    </row>
    <row r="297" spans="1:7" ht="80.099999999999994" customHeight="1" x14ac:dyDescent="0.15">
      <c r="A297" s="6" t="s">
        <v>755</v>
      </c>
      <c r="B297" s="20" t="s">
        <v>763</v>
      </c>
      <c r="C297" s="20"/>
      <c r="D297" s="6" t="s">
        <v>432</v>
      </c>
      <c r="E297" s="10">
        <v>20</v>
      </c>
      <c r="F297" s="10">
        <v>260</v>
      </c>
      <c r="G297" s="10">
        <v>5200</v>
      </c>
    </row>
    <row r="298" spans="1:7" ht="80.099999999999994" customHeight="1" x14ac:dyDescent="0.15">
      <c r="A298" s="6" t="s">
        <v>755</v>
      </c>
      <c r="B298" s="20" t="s">
        <v>764</v>
      </c>
      <c r="C298" s="20"/>
      <c r="D298" s="6" t="s">
        <v>432</v>
      </c>
      <c r="E298" s="10">
        <v>10</v>
      </c>
      <c r="F298" s="10">
        <v>35</v>
      </c>
      <c r="G298" s="10">
        <v>350</v>
      </c>
    </row>
    <row r="299" spans="1:7" ht="80.099999999999994" customHeight="1" x14ac:dyDescent="0.15">
      <c r="A299" s="6" t="s">
        <v>755</v>
      </c>
      <c r="B299" s="20" t="s">
        <v>765</v>
      </c>
      <c r="C299" s="20"/>
      <c r="D299" s="6" t="s">
        <v>432</v>
      </c>
      <c r="E299" s="10">
        <v>2</v>
      </c>
      <c r="F299" s="10">
        <v>6500</v>
      </c>
      <c r="G299" s="10">
        <v>13000</v>
      </c>
    </row>
    <row r="300" spans="1:7" ht="80.099999999999994" customHeight="1" x14ac:dyDescent="0.15">
      <c r="A300" s="6" t="s">
        <v>755</v>
      </c>
      <c r="B300" s="20" t="s">
        <v>766</v>
      </c>
      <c r="C300" s="20"/>
      <c r="D300" s="6" t="s">
        <v>432</v>
      </c>
      <c r="E300" s="10">
        <v>3</v>
      </c>
      <c r="F300" s="10">
        <v>580</v>
      </c>
      <c r="G300" s="10">
        <v>1740</v>
      </c>
    </row>
    <row r="301" spans="1:7" ht="120" customHeight="1" x14ac:dyDescent="0.15">
      <c r="A301" s="6" t="s">
        <v>755</v>
      </c>
      <c r="B301" s="20" t="s">
        <v>767</v>
      </c>
      <c r="C301" s="20"/>
      <c r="D301" s="6" t="s">
        <v>432</v>
      </c>
      <c r="E301" s="10">
        <v>1000</v>
      </c>
      <c r="F301" s="10">
        <v>10</v>
      </c>
      <c r="G301" s="10">
        <v>10000</v>
      </c>
    </row>
    <row r="302" spans="1:7" ht="80.099999999999994" customHeight="1" x14ac:dyDescent="0.15">
      <c r="A302" s="6" t="s">
        <v>755</v>
      </c>
      <c r="B302" s="20" t="s">
        <v>768</v>
      </c>
      <c r="C302" s="20"/>
      <c r="D302" s="6" t="s">
        <v>432</v>
      </c>
      <c r="E302" s="10">
        <v>30</v>
      </c>
      <c r="F302" s="10">
        <v>430</v>
      </c>
      <c r="G302" s="10">
        <v>12900</v>
      </c>
    </row>
    <row r="303" spans="1:7" ht="80.099999999999994" customHeight="1" x14ac:dyDescent="0.15">
      <c r="A303" s="6" t="s">
        <v>755</v>
      </c>
      <c r="B303" s="20" t="s">
        <v>769</v>
      </c>
      <c r="C303" s="20"/>
      <c r="D303" s="6" t="s">
        <v>432</v>
      </c>
      <c r="E303" s="10">
        <v>3</v>
      </c>
      <c r="F303" s="10">
        <v>1000</v>
      </c>
      <c r="G303" s="10">
        <v>3000</v>
      </c>
    </row>
    <row r="304" spans="1:7" ht="80.099999999999994" customHeight="1" x14ac:dyDescent="0.15">
      <c r="A304" s="6" t="s">
        <v>755</v>
      </c>
      <c r="B304" s="20" t="s">
        <v>770</v>
      </c>
      <c r="C304" s="20"/>
      <c r="D304" s="6" t="s">
        <v>432</v>
      </c>
      <c r="E304" s="10">
        <v>30</v>
      </c>
      <c r="F304" s="10">
        <v>260</v>
      </c>
      <c r="G304" s="10">
        <v>7800</v>
      </c>
    </row>
    <row r="305" spans="1:7" ht="80.099999999999994" customHeight="1" x14ac:dyDescent="0.15">
      <c r="A305" s="6" t="s">
        <v>755</v>
      </c>
      <c r="B305" s="20" t="s">
        <v>771</v>
      </c>
      <c r="C305" s="20"/>
      <c r="D305" s="6" t="s">
        <v>432</v>
      </c>
      <c r="E305" s="10">
        <v>3</v>
      </c>
      <c r="F305" s="10">
        <v>450</v>
      </c>
      <c r="G305" s="10">
        <v>1350</v>
      </c>
    </row>
    <row r="306" spans="1:7" ht="80.099999999999994" customHeight="1" x14ac:dyDescent="0.15">
      <c r="A306" s="6" t="s">
        <v>755</v>
      </c>
      <c r="B306" s="20" t="s">
        <v>772</v>
      </c>
      <c r="C306" s="20"/>
      <c r="D306" s="6" t="s">
        <v>432</v>
      </c>
      <c r="E306" s="10">
        <v>70</v>
      </c>
      <c r="F306" s="10">
        <v>55</v>
      </c>
      <c r="G306" s="10">
        <v>3850</v>
      </c>
    </row>
    <row r="307" spans="1:7" ht="99.95" customHeight="1" x14ac:dyDescent="0.15">
      <c r="A307" s="6" t="s">
        <v>755</v>
      </c>
      <c r="B307" s="20" t="s">
        <v>773</v>
      </c>
      <c r="C307" s="20"/>
      <c r="D307" s="6" t="s">
        <v>432</v>
      </c>
      <c r="E307" s="10">
        <v>3</v>
      </c>
      <c r="F307" s="10">
        <v>120</v>
      </c>
      <c r="G307" s="10">
        <v>360</v>
      </c>
    </row>
    <row r="308" spans="1:7" ht="180" customHeight="1" x14ac:dyDescent="0.15">
      <c r="A308" s="6" t="s">
        <v>755</v>
      </c>
      <c r="B308" s="20" t="s">
        <v>774</v>
      </c>
      <c r="C308" s="20"/>
      <c r="D308" s="6" t="s">
        <v>432</v>
      </c>
      <c r="E308" s="10">
        <v>30</v>
      </c>
      <c r="F308" s="10">
        <v>53</v>
      </c>
      <c r="G308" s="10">
        <v>1590</v>
      </c>
    </row>
    <row r="309" spans="1:7" ht="99.95" customHeight="1" x14ac:dyDescent="0.15">
      <c r="A309" s="6" t="s">
        <v>755</v>
      </c>
      <c r="B309" s="20" t="s">
        <v>775</v>
      </c>
      <c r="C309" s="20"/>
      <c r="D309" s="6" t="s">
        <v>432</v>
      </c>
      <c r="E309" s="10">
        <v>1000</v>
      </c>
      <c r="F309" s="10">
        <v>5</v>
      </c>
      <c r="G309" s="10">
        <v>5000</v>
      </c>
    </row>
    <row r="310" spans="1:7" ht="80.099999999999994" customHeight="1" x14ac:dyDescent="0.15">
      <c r="A310" s="6" t="s">
        <v>755</v>
      </c>
      <c r="B310" s="20" t="s">
        <v>776</v>
      </c>
      <c r="C310" s="20"/>
      <c r="D310" s="6" t="s">
        <v>432</v>
      </c>
      <c r="E310" s="10">
        <v>50</v>
      </c>
      <c r="F310" s="10">
        <v>55</v>
      </c>
      <c r="G310" s="10">
        <v>2750</v>
      </c>
    </row>
    <row r="311" spans="1:7" ht="80.099999999999994" customHeight="1" x14ac:dyDescent="0.15">
      <c r="A311" s="6" t="s">
        <v>755</v>
      </c>
      <c r="B311" s="20" t="s">
        <v>777</v>
      </c>
      <c r="C311" s="20"/>
      <c r="D311" s="6" t="s">
        <v>432</v>
      </c>
      <c r="E311" s="10">
        <v>20</v>
      </c>
      <c r="F311" s="10">
        <v>50</v>
      </c>
      <c r="G311" s="10">
        <v>1000</v>
      </c>
    </row>
    <row r="312" spans="1:7" ht="99.95" customHeight="1" x14ac:dyDescent="0.15">
      <c r="A312" s="6" t="s">
        <v>755</v>
      </c>
      <c r="B312" s="20" t="s">
        <v>778</v>
      </c>
      <c r="C312" s="20"/>
      <c r="D312" s="6" t="s">
        <v>432</v>
      </c>
      <c r="E312" s="10">
        <v>100</v>
      </c>
      <c r="F312" s="10">
        <v>55</v>
      </c>
      <c r="G312" s="10">
        <v>5500</v>
      </c>
    </row>
    <row r="313" spans="1:7" ht="80.099999999999994" customHeight="1" x14ac:dyDescent="0.15">
      <c r="A313" s="6" t="s">
        <v>755</v>
      </c>
      <c r="B313" s="20" t="s">
        <v>779</v>
      </c>
      <c r="C313" s="20"/>
      <c r="D313" s="6" t="s">
        <v>432</v>
      </c>
      <c r="E313" s="10">
        <v>30</v>
      </c>
      <c r="F313" s="10">
        <v>45</v>
      </c>
      <c r="G313" s="10">
        <v>1350</v>
      </c>
    </row>
    <row r="314" spans="1:7" ht="80.099999999999994" customHeight="1" x14ac:dyDescent="0.15">
      <c r="A314" s="6" t="s">
        <v>755</v>
      </c>
      <c r="B314" s="20" t="s">
        <v>780</v>
      </c>
      <c r="C314" s="20"/>
      <c r="D314" s="6" t="s">
        <v>432</v>
      </c>
      <c r="E314" s="10">
        <v>100</v>
      </c>
      <c r="F314" s="10">
        <v>60</v>
      </c>
      <c r="G314" s="10">
        <v>6000</v>
      </c>
    </row>
    <row r="315" spans="1:7" ht="99.95" customHeight="1" x14ac:dyDescent="0.15">
      <c r="A315" s="6" t="s">
        <v>755</v>
      </c>
      <c r="B315" s="20" t="s">
        <v>781</v>
      </c>
      <c r="C315" s="20"/>
      <c r="D315" s="6" t="s">
        <v>432</v>
      </c>
      <c r="E315" s="10">
        <v>10</v>
      </c>
      <c r="F315" s="10">
        <v>45</v>
      </c>
      <c r="G315" s="10">
        <v>450</v>
      </c>
    </row>
    <row r="316" spans="1:7" ht="80.099999999999994" customHeight="1" x14ac:dyDescent="0.15">
      <c r="A316" s="6" t="s">
        <v>755</v>
      </c>
      <c r="B316" s="20" t="s">
        <v>782</v>
      </c>
      <c r="C316" s="20"/>
      <c r="D316" s="6" t="s">
        <v>432</v>
      </c>
      <c r="E316" s="10">
        <v>3</v>
      </c>
      <c r="F316" s="10">
        <v>1300</v>
      </c>
      <c r="G316" s="10">
        <v>3900</v>
      </c>
    </row>
    <row r="317" spans="1:7" ht="80.099999999999994" customHeight="1" x14ac:dyDescent="0.15">
      <c r="A317" s="6" t="s">
        <v>755</v>
      </c>
      <c r="B317" s="20" t="s">
        <v>783</v>
      </c>
      <c r="C317" s="20"/>
      <c r="D317" s="6" t="s">
        <v>432</v>
      </c>
      <c r="E317" s="10">
        <v>10</v>
      </c>
      <c r="F317" s="10">
        <v>60</v>
      </c>
      <c r="G317" s="10">
        <v>600</v>
      </c>
    </row>
    <row r="318" spans="1:7" ht="80.099999999999994" customHeight="1" x14ac:dyDescent="0.15">
      <c r="A318" s="6" t="s">
        <v>755</v>
      </c>
      <c r="B318" s="20" t="s">
        <v>784</v>
      </c>
      <c r="C318" s="20"/>
      <c r="D318" s="6" t="s">
        <v>432</v>
      </c>
      <c r="E318" s="10">
        <v>10</v>
      </c>
      <c r="F318" s="10">
        <v>280</v>
      </c>
      <c r="G318" s="10">
        <v>2800</v>
      </c>
    </row>
    <row r="319" spans="1:7" ht="80.099999999999994" customHeight="1" x14ac:dyDescent="0.15">
      <c r="A319" s="6" t="s">
        <v>755</v>
      </c>
      <c r="B319" s="20" t="s">
        <v>785</v>
      </c>
      <c r="C319" s="20"/>
      <c r="D319" s="6" t="s">
        <v>432</v>
      </c>
      <c r="E319" s="10">
        <v>40</v>
      </c>
      <c r="F319" s="10">
        <v>460</v>
      </c>
      <c r="G319" s="10">
        <v>18400</v>
      </c>
    </row>
    <row r="320" spans="1:7" ht="24.95" customHeight="1" x14ac:dyDescent="0.15">
      <c r="A320" s="28" t="s">
        <v>485</v>
      </c>
      <c r="B320" s="28"/>
      <c r="C320" s="28"/>
      <c r="D320" s="28"/>
      <c r="E320" s="28"/>
      <c r="F320" s="28"/>
      <c r="G320" s="12">
        <f>SUM(G290:G319)</f>
        <v>160000</v>
      </c>
    </row>
    <row r="321" spans="1:7" ht="24.95" customHeight="1" x14ac:dyDescent="0.15"/>
    <row r="322" spans="1:7" ht="20.100000000000001" customHeight="1" x14ac:dyDescent="0.15">
      <c r="A322" s="26" t="s">
        <v>456</v>
      </c>
      <c r="B322" s="26"/>
      <c r="C322" s="27" t="s">
        <v>274</v>
      </c>
      <c r="D322" s="27"/>
      <c r="E322" s="27"/>
      <c r="F322" s="27"/>
      <c r="G322" s="27"/>
    </row>
    <row r="323" spans="1:7" ht="20.100000000000001" customHeight="1" x14ac:dyDescent="0.15">
      <c r="A323" s="26" t="s">
        <v>457</v>
      </c>
      <c r="B323" s="26"/>
      <c r="C323" s="27" t="s">
        <v>458</v>
      </c>
      <c r="D323" s="27"/>
      <c r="E323" s="27"/>
      <c r="F323" s="27"/>
      <c r="G323" s="27"/>
    </row>
    <row r="324" spans="1:7" ht="15" customHeight="1" x14ac:dyDescent="0.15"/>
    <row r="325" spans="1:7" ht="24.95" customHeight="1" x14ac:dyDescent="0.15">
      <c r="A325" s="17" t="s">
        <v>786</v>
      </c>
      <c r="B325" s="17"/>
      <c r="C325" s="17"/>
      <c r="D325" s="17"/>
      <c r="E325" s="17"/>
      <c r="F325" s="17"/>
      <c r="G325" s="17"/>
    </row>
    <row r="326" spans="1:7" ht="15" customHeight="1" x14ac:dyDescent="0.15"/>
    <row r="327" spans="1:7" ht="50.1" customHeight="1" x14ac:dyDescent="0.15">
      <c r="A327" s="6" t="s">
        <v>367</v>
      </c>
      <c r="B327" s="19" t="s">
        <v>501</v>
      </c>
      <c r="C327" s="19"/>
      <c r="D327" s="6" t="s">
        <v>564</v>
      </c>
      <c r="E327" s="6" t="s">
        <v>565</v>
      </c>
      <c r="F327" s="6" t="s">
        <v>566</v>
      </c>
      <c r="G327" s="6" t="s">
        <v>567</v>
      </c>
    </row>
    <row r="328" spans="1:7" ht="15" customHeight="1" x14ac:dyDescent="0.15">
      <c r="A328" s="6">
        <v>1</v>
      </c>
      <c r="B328" s="19">
        <v>2</v>
      </c>
      <c r="C328" s="19"/>
      <c r="D328" s="6">
        <v>3</v>
      </c>
      <c r="E328" s="6">
        <v>4</v>
      </c>
      <c r="F328" s="6">
        <v>5</v>
      </c>
      <c r="G328" s="6">
        <v>6</v>
      </c>
    </row>
    <row r="329" spans="1:7" ht="99.95" customHeight="1" x14ac:dyDescent="0.15">
      <c r="A329" s="6" t="s">
        <v>787</v>
      </c>
      <c r="B329" s="20" t="s">
        <v>788</v>
      </c>
      <c r="C329" s="20"/>
      <c r="D329" s="6" t="s">
        <v>572</v>
      </c>
      <c r="E329" s="10">
        <v>7000</v>
      </c>
      <c r="F329" s="10">
        <v>53.93</v>
      </c>
      <c r="G329" s="10">
        <v>377510</v>
      </c>
    </row>
    <row r="330" spans="1:7" ht="180" customHeight="1" x14ac:dyDescent="0.15">
      <c r="A330" s="6" t="s">
        <v>789</v>
      </c>
      <c r="B330" s="20" t="s">
        <v>790</v>
      </c>
      <c r="C330" s="20"/>
      <c r="D330" s="6" t="s">
        <v>432</v>
      </c>
      <c r="E330" s="10">
        <v>10</v>
      </c>
      <c r="F330" s="10">
        <v>650</v>
      </c>
      <c r="G330" s="10">
        <v>6500</v>
      </c>
    </row>
    <row r="331" spans="1:7" ht="180" customHeight="1" x14ac:dyDescent="0.15">
      <c r="A331" s="6" t="s">
        <v>789</v>
      </c>
      <c r="B331" s="20" t="s">
        <v>791</v>
      </c>
      <c r="C331" s="20"/>
      <c r="D331" s="6" t="s">
        <v>432</v>
      </c>
      <c r="E331" s="10">
        <v>10</v>
      </c>
      <c r="F331" s="10">
        <v>1100</v>
      </c>
      <c r="G331" s="10">
        <v>11000</v>
      </c>
    </row>
    <row r="332" spans="1:7" ht="180" customHeight="1" x14ac:dyDescent="0.15">
      <c r="A332" s="6" t="s">
        <v>789</v>
      </c>
      <c r="B332" s="20" t="s">
        <v>792</v>
      </c>
      <c r="C332" s="20"/>
      <c r="D332" s="6" t="s">
        <v>432</v>
      </c>
      <c r="E332" s="10">
        <v>10</v>
      </c>
      <c r="F332" s="10">
        <v>5040</v>
      </c>
      <c r="G332" s="10">
        <v>50400</v>
      </c>
    </row>
    <row r="333" spans="1:7" ht="159.94999999999999" customHeight="1" x14ac:dyDescent="0.15">
      <c r="A333" s="6" t="s">
        <v>789</v>
      </c>
      <c r="B333" s="20" t="s">
        <v>793</v>
      </c>
      <c r="C333" s="20"/>
      <c r="D333" s="6" t="s">
        <v>432</v>
      </c>
      <c r="E333" s="10">
        <v>10</v>
      </c>
      <c r="F333" s="10">
        <v>2800</v>
      </c>
      <c r="G333" s="10">
        <v>28000</v>
      </c>
    </row>
    <row r="334" spans="1:7" ht="159.94999999999999" customHeight="1" x14ac:dyDescent="0.15">
      <c r="A334" s="6" t="s">
        <v>789</v>
      </c>
      <c r="B334" s="20" t="s">
        <v>794</v>
      </c>
      <c r="C334" s="20"/>
      <c r="D334" s="6" t="s">
        <v>432</v>
      </c>
      <c r="E334" s="10">
        <v>40</v>
      </c>
      <c r="F334" s="10">
        <v>1400</v>
      </c>
      <c r="G334" s="10">
        <v>56000</v>
      </c>
    </row>
    <row r="335" spans="1:7" ht="180" customHeight="1" x14ac:dyDescent="0.15">
      <c r="A335" s="6" t="s">
        <v>789</v>
      </c>
      <c r="B335" s="20" t="s">
        <v>792</v>
      </c>
      <c r="C335" s="20"/>
      <c r="D335" s="6" t="s">
        <v>432</v>
      </c>
      <c r="E335" s="10">
        <v>10</v>
      </c>
      <c r="F335" s="10">
        <v>1500</v>
      </c>
      <c r="G335" s="10">
        <v>15000</v>
      </c>
    </row>
    <row r="336" spans="1:7" ht="159.94999999999999" customHeight="1" x14ac:dyDescent="0.15">
      <c r="A336" s="6" t="s">
        <v>789</v>
      </c>
      <c r="B336" s="20" t="s">
        <v>794</v>
      </c>
      <c r="C336" s="20"/>
      <c r="D336" s="6" t="s">
        <v>432</v>
      </c>
      <c r="E336" s="10">
        <v>40</v>
      </c>
      <c r="F336" s="10">
        <v>1400</v>
      </c>
      <c r="G336" s="10">
        <v>56000</v>
      </c>
    </row>
    <row r="337" spans="1:7" ht="159.94999999999999" customHeight="1" x14ac:dyDescent="0.15">
      <c r="A337" s="6" t="s">
        <v>789</v>
      </c>
      <c r="B337" s="20" t="s">
        <v>795</v>
      </c>
      <c r="C337" s="20"/>
      <c r="D337" s="6" t="s">
        <v>432</v>
      </c>
      <c r="E337" s="10">
        <v>10</v>
      </c>
      <c r="F337" s="10">
        <v>350</v>
      </c>
      <c r="G337" s="10">
        <v>3500</v>
      </c>
    </row>
    <row r="338" spans="1:7" ht="159.94999999999999" customHeight="1" x14ac:dyDescent="0.15">
      <c r="A338" s="6" t="s">
        <v>789</v>
      </c>
      <c r="B338" s="20" t="s">
        <v>796</v>
      </c>
      <c r="C338" s="20"/>
      <c r="D338" s="6" t="s">
        <v>432</v>
      </c>
      <c r="E338" s="10">
        <v>10</v>
      </c>
      <c r="F338" s="10">
        <v>2500</v>
      </c>
      <c r="G338" s="10">
        <v>25000</v>
      </c>
    </row>
    <row r="339" spans="1:7" ht="159.94999999999999" customHeight="1" x14ac:dyDescent="0.15">
      <c r="A339" s="6" t="s">
        <v>789</v>
      </c>
      <c r="B339" s="20" t="s">
        <v>794</v>
      </c>
      <c r="C339" s="20"/>
      <c r="D339" s="6" t="s">
        <v>432</v>
      </c>
      <c r="E339" s="10">
        <v>40</v>
      </c>
      <c r="F339" s="10">
        <v>815</v>
      </c>
      <c r="G339" s="10">
        <v>32600</v>
      </c>
    </row>
    <row r="340" spans="1:7" ht="159.94999999999999" customHeight="1" x14ac:dyDescent="0.15">
      <c r="A340" s="6" t="s">
        <v>789</v>
      </c>
      <c r="B340" s="20" t="s">
        <v>794</v>
      </c>
      <c r="C340" s="20"/>
      <c r="D340" s="6" t="s">
        <v>432</v>
      </c>
      <c r="E340" s="10">
        <v>40</v>
      </c>
      <c r="F340" s="10">
        <v>1400</v>
      </c>
      <c r="G340" s="10">
        <v>56000</v>
      </c>
    </row>
    <row r="341" spans="1:7" ht="24.95" customHeight="1" x14ac:dyDescent="0.15">
      <c r="A341" s="28" t="s">
        <v>485</v>
      </c>
      <c r="B341" s="28"/>
      <c r="C341" s="28"/>
      <c r="D341" s="28"/>
      <c r="E341" s="28"/>
      <c r="F341" s="28"/>
      <c r="G341" s="12">
        <f>SUM(G329:G340)</f>
        <v>717510</v>
      </c>
    </row>
    <row r="342" spans="1:7" ht="24.95" customHeight="1" x14ac:dyDescent="0.15"/>
    <row r="343" spans="1:7" ht="20.100000000000001" customHeight="1" x14ac:dyDescent="0.15">
      <c r="A343" s="26" t="s">
        <v>456</v>
      </c>
      <c r="B343" s="26"/>
      <c r="C343" s="27" t="s">
        <v>274</v>
      </c>
      <c r="D343" s="27"/>
      <c r="E343" s="27"/>
      <c r="F343" s="27"/>
      <c r="G343" s="27"/>
    </row>
    <row r="344" spans="1:7" ht="20.100000000000001" customHeight="1" x14ac:dyDescent="0.15">
      <c r="A344" s="26" t="s">
        <v>457</v>
      </c>
      <c r="B344" s="26"/>
      <c r="C344" s="27" t="s">
        <v>458</v>
      </c>
      <c r="D344" s="27"/>
      <c r="E344" s="27"/>
      <c r="F344" s="27"/>
      <c r="G344" s="27"/>
    </row>
    <row r="345" spans="1:7" ht="15" customHeight="1" x14ac:dyDescent="0.15"/>
    <row r="346" spans="1:7" ht="24.95" customHeight="1" x14ac:dyDescent="0.15">
      <c r="A346" s="17" t="s">
        <v>797</v>
      </c>
      <c r="B346" s="17"/>
      <c r="C346" s="17"/>
      <c r="D346" s="17"/>
      <c r="E346" s="17"/>
      <c r="F346" s="17"/>
      <c r="G346" s="17"/>
    </row>
    <row r="347" spans="1:7" ht="15" customHeight="1" x14ac:dyDescent="0.15"/>
    <row r="348" spans="1:7" ht="50.1" customHeight="1" x14ac:dyDescent="0.15">
      <c r="A348" s="6" t="s">
        <v>367</v>
      </c>
      <c r="B348" s="19" t="s">
        <v>501</v>
      </c>
      <c r="C348" s="19"/>
      <c r="D348" s="6" t="s">
        <v>564</v>
      </c>
      <c r="E348" s="6" t="s">
        <v>565</v>
      </c>
      <c r="F348" s="6" t="s">
        <v>566</v>
      </c>
      <c r="G348" s="6" t="s">
        <v>567</v>
      </c>
    </row>
    <row r="349" spans="1:7" ht="15" customHeight="1" x14ac:dyDescent="0.15">
      <c r="A349" s="6">
        <v>1</v>
      </c>
      <c r="B349" s="19">
        <v>2</v>
      </c>
      <c r="C349" s="19"/>
      <c r="D349" s="6">
        <v>3</v>
      </c>
      <c r="E349" s="6">
        <v>4</v>
      </c>
      <c r="F349" s="6">
        <v>5</v>
      </c>
      <c r="G349" s="6">
        <v>6</v>
      </c>
    </row>
    <row r="350" spans="1:7" ht="240" customHeight="1" x14ac:dyDescent="0.15">
      <c r="A350" s="6" t="s">
        <v>798</v>
      </c>
      <c r="B350" s="20" t="s">
        <v>799</v>
      </c>
      <c r="C350" s="20"/>
      <c r="D350" s="6" t="s">
        <v>432</v>
      </c>
      <c r="E350" s="10">
        <v>2100</v>
      </c>
      <c r="F350" s="10">
        <v>890</v>
      </c>
      <c r="G350" s="10">
        <v>1869000</v>
      </c>
    </row>
    <row r="351" spans="1:7" ht="240" customHeight="1" x14ac:dyDescent="0.15">
      <c r="A351" s="6" t="s">
        <v>798</v>
      </c>
      <c r="B351" s="20" t="s">
        <v>800</v>
      </c>
      <c r="C351" s="20"/>
      <c r="D351" s="6" t="s">
        <v>432</v>
      </c>
      <c r="E351" s="10">
        <v>40</v>
      </c>
      <c r="F351" s="10">
        <v>750</v>
      </c>
      <c r="G351" s="10">
        <v>30000</v>
      </c>
    </row>
    <row r="352" spans="1:7" ht="240" customHeight="1" x14ac:dyDescent="0.15">
      <c r="A352" s="6" t="s">
        <v>798</v>
      </c>
      <c r="B352" s="20" t="s">
        <v>801</v>
      </c>
      <c r="C352" s="20"/>
      <c r="D352" s="6" t="s">
        <v>432</v>
      </c>
      <c r="E352" s="10">
        <v>30</v>
      </c>
      <c r="F352" s="10">
        <v>1400</v>
      </c>
      <c r="G352" s="10">
        <v>42000</v>
      </c>
    </row>
    <row r="353" spans="1:7" ht="240" customHeight="1" x14ac:dyDescent="0.15">
      <c r="A353" s="6" t="s">
        <v>798</v>
      </c>
      <c r="B353" s="20" t="s">
        <v>802</v>
      </c>
      <c r="C353" s="20"/>
      <c r="D353" s="6" t="s">
        <v>432</v>
      </c>
      <c r="E353" s="10">
        <v>30</v>
      </c>
      <c r="F353" s="10">
        <v>1000</v>
      </c>
      <c r="G353" s="10">
        <v>30000</v>
      </c>
    </row>
    <row r="354" spans="1:7" ht="240" customHeight="1" x14ac:dyDescent="0.15">
      <c r="A354" s="6" t="s">
        <v>798</v>
      </c>
      <c r="B354" s="20" t="s">
        <v>803</v>
      </c>
      <c r="C354" s="20"/>
      <c r="D354" s="6" t="s">
        <v>432</v>
      </c>
      <c r="E354" s="10">
        <v>1000</v>
      </c>
      <c r="F354" s="10">
        <v>28.5</v>
      </c>
      <c r="G354" s="10">
        <v>28500</v>
      </c>
    </row>
    <row r="355" spans="1:7" ht="240" customHeight="1" x14ac:dyDescent="0.15">
      <c r="A355" s="6" t="s">
        <v>798</v>
      </c>
      <c r="B355" s="20" t="s">
        <v>804</v>
      </c>
      <c r="C355" s="20"/>
      <c r="D355" s="6" t="s">
        <v>432</v>
      </c>
      <c r="E355" s="10">
        <v>50</v>
      </c>
      <c r="F355" s="10">
        <v>420</v>
      </c>
      <c r="G355" s="10">
        <v>21000</v>
      </c>
    </row>
    <row r="356" spans="1:7" ht="240" customHeight="1" x14ac:dyDescent="0.15">
      <c r="A356" s="6" t="s">
        <v>798</v>
      </c>
      <c r="B356" s="20" t="s">
        <v>805</v>
      </c>
      <c r="C356" s="20"/>
      <c r="D356" s="6" t="s">
        <v>432</v>
      </c>
      <c r="E356" s="10">
        <v>50</v>
      </c>
      <c r="F356" s="10">
        <v>1300</v>
      </c>
      <c r="G356" s="10">
        <v>65000</v>
      </c>
    </row>
    <row r="357" spans="1:7" ht="240" customHeight="1" x14ac:dyDescent="0.15">
      <c r="A357" s="6" t="s">
        <v>798</v>
      </c>
      <c r="B357" s="20" t="s">
        <v>806</v>
      </c>
      <c r="C357" s="20"/>
      <c r="D357" s="6" t="s">
        <v>432</v>
      </c>
      <c r="E357" s="10">
        <v>30</v>
      </c>
      <c r="F357" s="10">
        <v>650</v>
      </c>
      <c r="G357" s="10">
        <v>19500</v>
      </c>
    </row>
    <row r="358" spans="1:7" ht="240" customHeight="1" x14ac:dyDescent="0.15">
      <c r="A358" s="6" t="s">
        <v>798</v>
      </c>
      <c r="B358" s="20" t="s">
        <v>807</v>
      </c>
      <c r="C358" s="20"/>
      <c r="D358" s="6" t="s">
        <v>432</v>
      </c>
      <c r="E358" s="10">
        <v>100</v>
      </c>
      <c r="F358" s="10">
        <v>1500</v>
      </c>
      <c r="G358" s="10">
        <v>150000</v>
      </c>
    </row>
    <row r="359" spans="1:7" ht="240" customHeight="1" x14ac:dyDescent="0.15">
      <c r="A359" s="6" t="s">
        <v>798</v>
      </c>
      <c r="B359" s="20" t="s">
        <v>808</v>
      </c>
      <c r="C359" s="20"/>
      <c r="D359" s="6" t="s">
        <v>432</v>
      </c>
      <c r="E359" s="10">
        <v>40</v>
      </c>
      <c r="F359" s="10">
        <v>1250</v>
      </c>
      <c r="G359" s="10">
        <v>50000</v>
      </c>
    </row>
    <row r="360" spans="1:7" ht="24.95" customHeight="1" x14ac:dyDescent="0.15">
      <c r="A360" s="28" t="s">
        <v>485</v>
      </c>
      <c r="B360" s="28"/>
      <c r="C360" s="28"/>
      <c r="D360" s="28"/>
      <c r="E360" s="28"/>
      <c r="F360" s="28"/>
      <c r="G360" s="12">
        <f>SUM(G350:G359)</f>
        <v>2305000</v>
      </c>
    </row>
    <row r="361" spans="1:7" ht="24.95" customHeight="1" x14ac:dyDescent="0.15"/>
    <row r="362" spans="1:7" ht="20.100000000000001" customHeight="1" x14ac:dyDescent="0.15">
      <c r="A362" s="26" t="s">
        <v>456</v>
      </c>
      <c r="B362" s="26"/>
      <c r="C362" s="27" t="s">
        <v>274</v>
      </c>
      <c r="D362" s="27"/>
      <c r="E362" s="27"/>
      <c r="F362" s="27"/>
      <c r="G362" s="27"/>
    </row>
    <row r="363" spans="1:7" ht="20.100000000000001" customHeight="1" x14ac:dyDescent="0.15">
      <c r="A363" s="26" t="s">
        <v>457</v>
      </c>
      <c r="B363" s="26"/>
      <c r="C363" s="27" t="s">
        <v>458</v>
      </c>
      <c r="D363" s="27"/>
      <c r="E363" s="27"/>
      <c r="F363" s="27"/>
      <c r="G363" s="27"/>
    </row>
    <row r="364" spans="1:7" ht="15" customHeight="1" x14ac:dyDescent="0.15"/>
    <row r="365" spans="1:7" ht="24.95" customHeight="1" x14ac:dyDescent="0.15">
      <c r="A365" s="17" t="s">
        <v>809</v>
      </c>
      <c r="B365" s="17"/>
      <c r="C365" s="17"/>
      <c r="D365" s="17"/>
      <c r="E365" s="17"/>
      <c r="F365" s="17"/>
      <c r="G365" s="17"/>
    </row>
    <row r="366" spans="1:7" ht="15" customHeight="1" x14ac:dyDescent="0.15"/>
    <row r="367" spans="1:7" ht="50.1" customHeight="1" x14ac:dyDescent="0.15">
      <c r="A367" s="6" t="s">
        <v>367</v>
      </c>
      <c r="B367" s="19" t="s">
        <v>501</v>
      </c>
      <c r="C367" s="19"/>
      <c r="D367" s="6" t="s">
        <v>564</v>
      </c>
      <c r="E367" s="6" t="s">
        <v>565</v>
      </c>
      <c r="F367" s="6" t="s">
        <v>566</v>
      </c>
      <c r="G367" s="6" t="s">
        <v>567</v>
      </c>
    </row>
    <row r="368" spans="1:7" ht="15" customHeight="1" x14ac:dyDescent="0.15">
      <c r="A368" s="6">
        <v>1</v>
      </c>
      <c r="B368" s="19">
        <v>2</v>
      </c>
      <c r="C368" s="19"/>
      <c r="D368" s="6">
        <v>3</v>
      </c>
      <c r="E368" s="6">
        <v>4</v>
      </c>
      <c r="F368" s="6">
        <v>5</v>
      </c>
      <c r="G368" s="6">
        <v>6</v>
      </c>
    </row>
    <row r="369" spans="1:7" ht="140.1" customHeight="1" x14ac:dyDescent="0.15">
      <c r="A369" s="6" t="s">
        <v>810</v>
      </c>
      <c r="B369" s="20" t="s">
        <v>811</v>
      </c>
      <c r="C369" s="20"/>
      <c r="D369" s="6" t="s">
        <v>432</v>
      </c>
      <c r="E369" s="10">
        <v>100</v>
      </c>
      <c r="F369" s="10">
        <v>550</v>
      </c>
      <c r="G369" s="10">
        <v>55000</v>
      </c>
    </row>
    <row r="370" spans="1:7" ht="140.1" customHeight="1" x14ac:dyDescent="0.15">
      <c r="A370" s="6" t="s">
        <v>810</v>
      </c>
      <c r="B370" s="20" t="s">
        <v>812</v>
      </c>
      <c r="C370" s="20"/>
      <c r="D370" s="6" t="s">
        <v>432</v>
      </c>
      <c r="E370" s="10">
        <v>220</v>
      </c>
      <c r="F370" s="10">
        <v>525</v>
      </c>
      <c r="G370" s="10">
        <v>115500</v>
      </c>
    </row>
    <row r="371" spans="1:7" ht="120" customHeight="1" x14ac:dyDescent="0.15">
      <c r="A371" s="6" t="s">
        <v>813</v>
      </c>
      <c r="B371" s="20" t="s">
        <v>814</v>
      </c>
      <c r="C371" s="20"/>
      <c r="D371" s="6" t="s">
        <v>432</v>
      </c>
      <c r="E371" s="10">
        <v>15</v>
      </c>
      <c r="F371" s="10">
        <v>500</v>
      </c>
      <c r="G371" s="10">
        <v>7500</v>
      </c>
    </row>
    <row r="372" spans="1:7" ht="120" customHeight="1" x14ac:dyDescent="0.15">
      <c r="A372" s="6" t="s">
        <v>813</v>
      </c>
      <c r="B372" s="20" t="s">
        <v>815</v>
      </c>
      <c r="C372" s="20"/>
      <c r="D372" s="6" t="s">
        <v>432</v>
      </c>
      <c r="E372" s="10">
        <v>45</v>
      </c>
      <c r="F372" s="10">
        <v>722.22230000000002</v>
      </c>
      <c r="G372" s="10">
        <v>32500</v>
      </c>
    </row>
    <row r="373" spans="1:7" ht="120" customHeight="1" x14ac:dyDescent="0.15">
      <c r="A373" s="6" t="s">
        <v>813</v>
      </c>
      <c r="B373" s="20" t="s">
        <v>816</v>
      </c>
      <c r="C373" s="20"/>
      <c r="D373" s="6" t="s">
        <v>432</v>
      </c>
      <c r="E373" s="10">
        <v>15</v>
      </c>
      <c r="F373" s="10">
        <v>466.66669999999999</v>
      </c>
      <c r="G373" s="10">
        <v>7000</v>
      </c>
    </row>
    <row r="374" spans="1:7" ht="140.1" customHeight="1" x14ac:dyDescent="0.15">
      <c r="A374" s="6" t="s">
        <v>813</v>
      </c>
      <c r="B374" s="20" t="s">
        <v>817</v>
      </c>
      <c r="C374" s="20"/>
      <c r="D374" s="6" t="s">
        <v>432</v>
      </c>
      <c r="E374" s="10">
        <v>25</v>
      </c>
      <c r="F374" s="10">
        <v>2500</v>
      </c>
      <c r="G374" s="10">
        <v>62500</v>
      </c>
    </row>
    <row r="375" spans="1:7" ht="159.94999999999999" customHeight="1" x14ac:dyDescent="0.15">
      <c r="A375" s="6" t="s">
        <v>818</v>
      </c>
      <c r="B375" s="20" t="s">
        <v>819</v>
      </c>
      <c r="C375" s="20"/>
      <c r="D375" s="6" t="s">
        <v>432</v>
      </c>
      <c r="E375" s="10">
        <v>50</v>
      </c>
      <c r="F375" s="10">
        <v>500</v>
      </c>
      <c r="G375" s="10">
        <v>25000</v>
      </c>
    </row>
    <row r="376" spans="1:7" ht="140.1" customHeight="1" x14ac:dyDescent="0.15">
      <c r="A376" s="6" t="s">
        <v>818</v>
      </c>
      <c r="B376" s="20" t="s">
        <v>820</v>
      </c>
      <c r="C376" s="20"/>
      <c r="D376" s="6" t="s">
        <v>432</v>
      </c>
      <c r="E376" s="10">
        <v>50</v>
      </c>
      <c r="F376" s="10">
        <v>3900</v>
      </c>
      <c r="G376" s="10">
        <v>195000</v>
      </c>
    </row>
    <row r="377" spans="1:7" ht="24.95" customHeight="1" x14ac:dyDescent="0.15">
      <c r="A377" s="28" t="s">
        <v>485</v>
      </c>
      <c r="B377" s="28"/>
      <c r="C377" s="28"/>
      <c r="D377" s="28"/>
      <c r="E377" s="28"/>
      <c r="F377" s="28"/>
      <c r="G377" s="12">
        <f>SUM(G369:G376)</f>
        <v>500000</v>
      </c>
    </row>
    <row r="378" spans="1:7" ht="24.95" customHeight="1" x14ac:dyDescent="0.15"/>
    <row r="379" spans="1:7" ht="20.100000000000001" customHeight="1" x14ac:dyDescent="0.15">
      <c r="A379" s="26" t="s">
        <v>456</v>
      </c>
      <c r="B379" s="26"/>
      <c r="C379" s="27" t="s">
        <v>274</v>
      </c>
      <c r="D379" s="27"/>
      <c r="E379" s="27"/>
      <c r="F379" s="27"/>
      <c r="G379" s="27"/>
    </row>
    <row r="380" spans="1:7" ht="20.100000000000001" customHeight="1" x14ac:dyDescent="0.15">
      <c r="A380" s="26" t="s">
        <v>457</v>
      </c>
      <c r="B380" s="26"/>
      <c r="C380" s="27" t="s">
        <v>458</v>
      </c>
      <c r="D380" s="27"/>
      <c r="E380" s="27"/>
      <c r="F380" s="27"/>
      <c r="G380" s="27"/>
    </row>
    <row r="381" spans="1:7" ht="15" customHeight="1" x14ac:dyDescent="0.15"/>
    <row r="382" spans="1:7" ht="24.95" customHeight="1" x14ac:dyDescent="0.15">
      <c r="A382" s="17" t="s">
        <v>643</v>
      </c>
      <c r="B382" s="17"/>
      <c r="C382" s="17"/>
      <c r="D382" s="17"/>
      <c r="E382" s="17"/>
      <c r="F382" s="17"/>
      <c r="G382" s="17"/>
    </row>
    <row r="383" spans="1:7" ht="15" customHeight="1" x14ac:dyDescent="0.15"/>
    <row r="384" spans="1:7" ht="50.1" customHeight="1" x14ac:dyDescent="0.15">
      <c r="A384" s="6" t="s">
        <v>367</v>
      </c>
      <c r="B384" s="19" t="s">
        <v>501</v>
      </c>
      <c r="C384" s="19"/>
      <c r="D384" s="6" t="s">
        <v>564</v>
      </c>
      <c r="E384" s="6" t="s">
        <v>565</v>
      </c>
      <c r="F384" s="6" t="s">
        <v>566</v>
      </c>
      <c r="G384" s="6" t="s">
        <v>567</v>
      </c>
    </row>
    <row r="385" spans="1:7" ht="15" customHeight="1" x14ac:dyDescent="0.15">
      <c r="A385" s="6">
        <v>1</v>
      </c>
      <c r="B385" s="19">
        <v>2</v>
      </c>
      <c r="C385" s="19"/>
      <c r="D385" s="6">
        <v>3</v>
      </c>
      <c r="E385" s="6">
        <v>4</v>
      </c>
      <c r="F385" s="6">
        <v>5</v>
      </c>
      <c r="G385" s="6">
        <v>6</v>
      </c>
    </row>
    <row r="386" spans="1:7" ht="180" customHeight="1" x14ac:dyDescent="0.15">
      <c r="A386" s="6" t="s">
        <v>113</v>
      </c>
      <c r="B386" s="20" t="s">
        <v>821</v>
      </c>
      <c r="C386" s="20"/>
      <c r="D386" s="6" t="s">
        <v>432</v>
      </c>
      <c r="E386" s="10">
        <v>500</v>
      </c>
      <c r="F386" s="10">
        <v>328.3</v>
      </c>
      <c r="G386" s="10">
        <v>164150</v>
      </c>
    </row>
    <row r="387" spans="1:7" ht="180" customHeight="1" x14ac:dyDescent="0.15">
      <c r="A387" s="6" t="s">
        <v>113</v>
      </c>
      <c r="B387" s="20" t="s">
        <v>822</v>
      </c>
      <c r="C387" s="20"/>
      <c r="D387" s="6" t="s">
        <v>432</v>
      </c>
      <c r="E387" s="10">
        <v>50</v>
      </c>
      <c r="F387" s="10">
        <v>7.2519999999999998</v>
      </c>
      <c r="G387" s="10">
        <v>362.6</v>
      </c>
    </row>
    <row r="388" spans="1:7" ht="180" customHeight="1" x14ac:dyDescent="0.15">
      <c r="A388" s="6" t="s">
        <v>113</v>
      </c>
      <c r="B388" s="20" t="s">
        <v>823</v>
      </c>
      <c r="C388" s="20"/>
      <c r="D388" s="6" t="s">
        <v>432</v>
      </c>
      <c r="E388" s="10">
        <v>10</v>
      </c>
      <c r="F388" s="10">
        <v>81.06</v>
      </c>
      <c r="G388" s="10">
        <v>810.6</v>
      </c>
    </row>
    <row r="389" spans="1:7" ht="180" customHeight="1" x14ac:dyDescent="0.15">
      <c r="A389" s="6" t="s">
        <v>113</v>
      </c>
      <c r="B389" s="20" t="s">
        <v>824</v>
      </c>
      <c r="C389" s="20"/>
      <c r="D389" s="6" t="s">
        <v>432</v>
      </c>
      <c r="E389" s="10">
        <v>100</v>
      </c>
      <c r="F389" s="10">
        <v>30.51</v>
      </c>
      <c r="G389" s="10">
        <v>3051</v>
      </c>
    </row>
    <row r="390" spans="1:7" ht="200.1" customHeight="1" x14ac:dyDescent="0.15">
      <c r="A390" s="6" t="s">
        <v>113</v>
      </c>
      <c r="B390" s="20" t="s">
        <v>825</v>
      </c>
      <c r="C390" s="20"/>
      <c r="D390" s="6" t="s">
        <v>432</v>
      </c>
      <c r="E390" s="10">
        <v>48</v>
      </c>
      <c r="F390" s="10">
        <v>6.84</v>
      </c>
      <c r="G390" s="10">
        <v>328.32</v>
      </c>
    </row>
    <row r="391" spans="1:7" ht="180" customHeight="1" x14ac:dyDescent="0.15">
      <c r="A391" s="6" t="s">
        <v>113</v>
      </c>
      <c r="B391" s="20" t="s">
        <v>826</v>
      </c>
      <c r="C391" s="20"/>
      <c r="D391" s="6" t="s">
        <v>432</v>
      </c>
      <c r="E391" s="10">
        <v>90</v>
      </c>
      <c r="F391" s="10">
        <v>46.36</v>
      </c>
      <c r="G391" s="10">
        <v>4172.3999999999996</v>
      </c>
    </row>
    <row r="392" spans="1:7" ht="180" customHeight="1" x14ac:dyDescent="0.15">
      <c r="A392" s="6" t="s">
        <v>113</v>
      </c>
      <c r="B392" s="20" t="s">
        <v>827</v>
      </c>
      <c r="C392" s="20"/>
      <c r="D392" s="6" t="s">
        <v>432</v>
      </c>
      <c r="E392" s="10">
        <v>5</v>
      </c>
      <c r="F392" s="10">
        <v>72.83</v>
      </c>
      <c r="G392" s="10">
        <v>364.15</v>
      </c>
    </row>
    <row r="393" spans="1:7" ht="180" customHeight="1" x14ac:dyDescent="0.15">
      <c r="A393" s="6" t="s">
        <v>113</v>
      </c>
      <c r="B393" s="20" t="s">
        <v>828</v>
      </c>
      <c r="C393" s="20"/>
      <c r="D393" s="6" t="s">
        <v>432</v>
      </c>
      <c r="E393" s="10">
        <v>120</v>
      </c>
      <c r="F393" s="10">
        <v>25.52</v>
      </c>
      <c r="G393" s="10">
        <v>3062.4</v>
      </c>
    </row>
    <row r="394" spans="1:7" ht="180" customHeight="1" x14ac:dyDescent="0.15">
      <c r="A394" s="6" t="s">
        <v>113</v>
      </c>
      <c r="B394" s="20" t="s">
        <v>829</v>
      </c>
      <c r="C394" s="20"/>
      <c r="D394" s="6" t="s">
        <v>432</v>
      </c>
      <c r="E394" s="10">
        <v>3</v>
      </c>
      <c r="F394" s="10">
        <v>109.23</v>
      </c>
      <c r="G394" s="10">
        <v>327.69</v>
      </c>
    </row>
    <row r="395" spans="1:7" ht="180" customHeight="1" x14ac:dyDescent="0.15">
      <c r="A395" s="6" t="s">
        <v>113</v>
      </c>
      <c r="B395" s="20" t="s">
        <v>830</v>
      </c>
      <c r="C395" s="20"/>
      <c r="D395" s="6" t="s">
        <v>432</v>
      </c>
      <c r="E395" s="10">
        <v>10</v>
      </c>
      <c r="F395" s="10">
        <v>264.87299999999999</v>
      </c>
      <c r="G395" s="10">
        <v>2648.73</v>
      </c>
    </row>
    <row r="396" spans="1:7" ht="180" customHeight="1" x14ac:dyDescent="0.15">
      <c r="A396" s="6" t="s">
        <v>113</v>
      </c>
      <c r="B396" s="20" t="s">
        <v>831</v>
      </c>
      <c r="C396" s="20"/>
      <c r="D396" s="6" t="s">
        <v>432</v>
      </c>
      <c r="E396" s="10">
        <v>10</v>
      </c>
      <c r="F396" s="10">
        <v>75</v>
      </c>
      <c r="G396" s="10">
        <v>750</v>
      </c>
    </row>
    <row r="397" spans="1:7" ht="180" customHeight="1" x14ac:dyDescent="0.15">
      <c r="A397" s="6" t="s">
        <v>113</v>
      </c>
      <c r="B397" s="20" t="s">
        <v>832</v>
      </c>
      <c r="C397" s="20"/>
      <c r="D397" s="6" t="s">
        <v>432</v>
      </c>
      <c r="E397" s="10">
        <v>10</v>
      </c>
      <c r="F397" s="10">
        <v>61.72</v>
      </c>
      <c r="G397" s="10">
        <v>617.20000000000005</v>
      </c>
    </row>
    <row r="398" spans="1:7" ht="180" customHeight="1" x14ac:dyDescent="0.15">
      <c r="A398" s="6" t="s">
        <v>113</v>
      </c>
      <c r="B398" s="20" t="s">
        <v>833</v>
      </c>
      <c r="C398" s="20"/>
      <c r="D398" s="6" t="s">
        <v>432</v>
      </c>
      <c r="E398" s="10">
        <v>64</v>
      </c>
      <c r="F398" s="10">
        <v>30.558800000000002</v>
      </c>
      <c r="G398" s="10">
        <v>1955.76</v>
      </c>
    </row>
    <row r="399" spans="1:7" ht="180" customHeight="1" x14ac:dyDescent="0.15">
      <c r="A399" s="6" t="s">
        <v>113</v>
      </c>
      <c r="B399" s="20" t="s">
        <v>834</v>
      </c>
      <c r="C399" s="20"/>
      <c r="D399" s="6" t="s">
        <v>432</v>
      </c>
      <c r="E399" s="10">
        <v>5</v>
      </c>
      <c r="F399" s="10">
        <v>16.78</v>
      </c>
      <c r="G399" s="10">
        <v>83.9</v>
      </c>
    </row>
    <row r="400" spans="1:7" ht="180" customHeight="1" x14ac:dyDescent="0.15">
      <c r="A400" s="6" t="s">
        <v>113</v>
      </c>
      <c r="B400" s="20" t="s">
        <v>835</v>
      </c>
      <c r="C400" s="20"/>
      <c r="D400" s="6" t="s">
        <v>432</v>
      </c>
      <c r="E400" s="10">
        <v>40</v>
      </c>
      <c r="F400" s="10">
        <v>66.375</v>
      </c>
      <c r="G400" s="10">
        <v>2655</v>
      </c>
    </row>
    <row r="401" spans="1:7" ht="180" customHeight="1" x14ac:dyDescent="0.15">
      <c r="A401" s="6" t="s">
        <v>113</v>
      </c>
      <c r="B401" s="20" t="s">
        <v>836</v>
      </c>
      <c r="C401" s="20"/>
      <c r="D401" s="6" t="s">
        <v>432</v>
      </c>
      <c r="E401" s="10">
        <v>12</v>
      </c>
      <c r="F401" s="10">
        <v>10.53</v>
      </c>
      <c r="G401" s="10">
        <v>126.36</v>
      </c>
    </row>
    <row r="402" spans="1:7" ht="180" customHeight="1" x14ac:dyDescent="0.15">
      <c r="A402" s="6" t="s">
        <v>113</v>
      </c>
      <c r="B402" s="20" t="s">
        <v>837</v>
      </c>
      <c r="C402" s="20"/>
      <c r="D402" s="6" t="s">
        <v>432</v>
      </c>
      <c r="E402" s="10">
        <v>10</v>
      </c>
      <c r="F402" s="10">
        <v>11.11</v>
      </c>
      <c r="G402" s="10">
        <v>111.1</v>
      </c>
    </row>
    <row r="403" spans="1:7" ht="180" customHeight="1" x14ac:dyDescent="0.15">
      <c r="A403" s="6" t="s">
        <v>113</v>
      </c>
      <c r="B403" s="20" t="s">
        <v>838</v>
      </c>
      <c r="C403" s="20"/>
      <c r="D403" s="6" t="s">
        <v>432</v>
      </c>
      <c r="E403" s="10">
        <v>60</v>
      </c>
      <c r="F403" s="10">
        <v>17.149999999999999</v>
      </c>
      <c r="G403" s="10">
        <v>1029</v>
      </c>
    </row>
    <row r="404" spans="1:7" ht="180" customHeight="1" x14ac:dyDescent="0.15">
      <c r="A404" s="6" t="s">
        <v>113</v>
      </c>
      <c r="B404" s="20" t="s">
        <v>839</v>
      </c>
      <c r="C404" s="20"/>
      <c r="D404" s="6" t="s">
        <v>432</v>
      </c>
      <c r="E404" s="10">
        <v>10</v>
      </c>
      <c r="F404" s="10">
        <v>124.3</v>
      </c>
      <c r="G404" s="10">
        <v>1243</v>
      </c>
    </row>
    <row r="405" spans="1:7" ht="180" customHeight="1" x14ac:dyDescent="0.15">
      <c r="A405" s="6" t="s">
        <v>113</v>
      </c>
      <c r="B405" s="20" t="s">
        <v>840</v>
      </c>
      <c r="C405" s="20"/>
      <c r="D405" s="6" t="s">
        <v>432</v>
      </c>
      <c r="E405" s="10">
        <v>5</v>
      </c>
      <c r="F405" s="10">
        <v>108.45</v>
      </c>
      <c r="G405" s="10">
        <v>542.25</v>
      </c>
    </row>
    <row r="406" spans="1:7" ht="180" customHeight="1" x14ac:dyDescent="0.15">
      <c r="A406" s="6" t="s">
        <v>113</v>
      </c>
      <c r="B406" s="20" t="s">
        <v>841</v>
      </c>
      <c r="C406" s="20"/>
      <c r="D406" s="6" t="s">
        <v>432</v>
      </c>
      <c r="E406" s="10">
        <v>20</v>
      </c>
      <c r="F406" s="10">
        <v>151.1</v>
      </c>
      <c r="G406" s="10">
        <v>3022</v>
      </c>
    </row>
    <row r="407" spans="1:7" ht="180" customHeight="1" x14ac:dyDescent="0.15">
      <c r="A407" s="6" t="s">
        <v>113</v>
      </c>
      <c r="B407" s="20" t="s">
        <v>842</v>
      </c>
      <c r="C407" s="20"/>
      <c r="D407" s="6" t="s">
        <v>432</v>
      </c>
      <c r="E407" s="10">
        <v>10</v>
      </c>
      <c r="F407" s="10">
        <v>52.3</v>
      </c>
      <c r="G407" s="10">
        <v>523</v>
      </c>
    </row>
    <row r="408" spans="1:7" ht="180" customHeight="1" x14ac:dyDescent="0.15">
      <c r="A408" s="6" t="s">
        <v>113</v>
      </c>
      <c r="B408" s="20" t="s">
        <v>843</v>
      </c>
      <c r="C408" s="20"/>
      <c r="D408" s="6" t="s">
        <v>432</v>
      </c>
      <c r="E408" s="10">
        <v>6</v>
      </c>
      <c r="F408" s="10">
        <v>109.49</v>
      </c>
      <c r="G408" s="10">
        <v>656.94</v>
      </c>
    </row>
    <row r="409" spans="1:7" ht="180" customHeight="1" x14ac:dyDescent="0.15">
      <c r="A409" s="6" t="s">
        <v>113</v>
      </c>
      <c r="B409" s="20" t="s">
        <v>844</v>
      </c>
      <c r="C409" s="20"/>
      <c r="D409" s="6" t="s">
        <v>432</v>
      </c>
      <c r="E409" s="10">
        <v>10</v>
      </c>
      <c r="F409" s="10">
        <v>25.59</v>
      </c>
      <c r="G409" s="10">
        <v>255.9</v>
      </c>
    </row>
    <row r="410" spans="1:7" ht="240" customHeight="1" x14ac:dyDescent="0.15">
      <c r="A410" s="6" t="s">
        <v>845</v>
      </c>
      <c r="B410" s="20" t="s">
        <v>846</v>
      </c>
      <c r="C410" s="20"/>
      <c r="D410" s="6" t="s">
        <v>432</v>
      </c>
      <c r="E410" s="10">
        <v>15</v>
      </c>
      <c r="F410" s="10">
        <v>1000</v>
      </c>
      <c r="G410" s="10">
        <v>15000</v>
      </c>
    </row>
    <row r="411" spans="1:7" ht="240" customHeight="1" x14ac:dyDescent="0.15">
      <c r="A411" s="6" t="s">
        <v>845</v>
      </c>
      <c r="B411" s="20" t="s">
        <v>847</v>
      </c>
      <c r="C411" s="20"/>
      <c r="D411" s="6" t="s">
        <v>432</v>
      </c>
      <c r="E411" s="10">
        <v>10</v>
      </c>
      <c r="F411" s="10">
        <v>600</v>
      </c>
      <c r="G411" s="10">
        <v>6000</v>
      </c>
    </row>
    <row r="412" spans="1:7" ht="240" customHeight="1" x14ac:dyDescent="0.15">
      <c r="A412" s="6" t="s">
        <v>845</v>
      </c>
      <c r="B412" s="20" t="s">
        <v>848</v>
      </c>
      <c r="C412" s="20"/>
      <c r="D412" s="6" t="s">
        <v>432</v>
      </c>
      <c r="E412" s="10">
        <v>200</v>
      </c>
      <c r="F412" s="10">
        <v>35</v>
      </c>
      <c r="G412" s="10">
        <v>7000</v>
      </c>
    </row>
    <row r="413" spans="1:7" ht="240" customHeight="1" x14ac:dyDescent="0.15">
      <c r="A413" s="6" t="s">
        <v>845</v>
      </c>
      <c r="B413" s="20" t="s">
        <v>849</v>
      </c>
      <c r="C413" s="20"/>
      <c r="D413" s="6" t="s">
        <v>432</v>
      </c>
      <c r="E413" s="10">
        <v>94</v>
      </c>
      <c r="F413" s="10">
        <v>18.739999999999998</v>
      </c>
      <c r="G413" s="10">
        <v>1761.56</v>
      </c>
    </row>
    <row r="414" spans="1:7" ht="240" customHeight="1" x14ac:dyDescent="0.15">
      <c r="A414" s="6" t="s">
        <v>845</v>
      </c>
      <c r="B414" s="20" t="s">
        <v>850</v>
      </c>
      <c r="C414" s="20"/>
      <c r="D414" s="6" t="s">
        <v>432</v>
      </c>
      <c r="E414" s="10">
        <v>20</v>
      </c>
      <c r="F414" s="10">
        <v>350</v>
      </c>
      <c r="G414" s="10">
        <v>7000</v>
      </c>
    </row>
    <row r="415" spans="1:7" ht="240" customHeight="1" x14ac:dyDescent="0.15">
      <c r="A415" s="6" t="s">
        <v>845</v>
      </c>
      <c r="B415" s="20" t="s">
        <v>851</v>
      </c>
      <c r="C415" s="20"/>
      <c r="D415" s="6" t="s">
        <v>432</v>
      </c>
      <c r="E415" s="10">
        <v>25</v>
      </c>
      <c r="F415" s="10">
        <v>100</v>
      </c>
      <c r="G415" s="10">
        <v>2500</v>
      </c>
    </row>
    <row r="416" spans="1:7" ht="260.10000000000002" customHeight="1" x14ac:dyDescent="0.15">
      <c r="A416" s="6" t="s">
        <v>845</v>
      </c>
      <c r="B416" s="20" t="s">
        <v>852</v>
      </c>
      <c r="C416" s="20"/>
      <c r="D416" s="6" t="s">
        <v>432</v>
      </c>
      <c r="E416" s="10">
        <v>20</v>
      </c>
      <c r="F416" s="10">
        <v>65</v>
      </c>
      <c r="G416" s="10">
        <v>1300</v>
      </c>
    </row>
    <row r="417" spans="1:7" ht="240" customHeight="1" x14ac:dyDescent="0.15">
      <c r="A417" s="6" t="s">
        <v>845</v>
      </c>
      <c r="B417" s="20" t="s">
        <v>853</v>
      </c>
      <c r="C417" s="20"/>
      <c r="D417" s="6" t="s">
        <v>432</v>
      </c>
      <c r="E417" s="10">
        <v>30</v>
      </c>
      <c r="F417" s="10">
        <v>180</v>
      </c>
      <c r="G417" s="10">
        <v>5400</v>
      </c>
    </row>
    <row r="418" spans="1:7" ht="240" customHeight="1" x14ac:dyDescent="0.15">
      <c r="A418" s="6" t="s">
        <v>845</v>
      </c>
      <c r="B418" s="20" t="s">
        <v>849</v>
      </c>
      <c r="C418" s="20"/>
      <c r="D418" s="6" t="s">
        <v>432</v>
      </c>
      <c r="E418" s="10">
        <v>1</v>
      </c>
      <c r="F418" s="10">
        <v>19.239999999999998</v>
      </c>
      <c r="G418" s="10">
        <v>19.239999999999998</v>
      </c>
    </row>
    <row r="419" spans="1:7" ht="240" customHeight="1" x14ac:dyDescent="0.15">
      <c r="A419" s="6" t="s">
        <v>845</v>
      </c>
      <c r="B419" s="20" t="s">
        <v>854</v>
      </c>
      <c r="C419" s="20"/>
      <c r="D419" s="6" t="s">
        <v>432</v>
      </c>
      <c r="E419" s="10">
        <v>300</v>
      </c>
      <c r="F419" s="10">
        <v>45</v>
      </c>
      <c r="G419" s="10">
        <v>13500</v>
      </c>
    </row>
    <row r="420" spans="1:7" ht="240" customHeight="1" x14ac:dyDescent="0.15">
      <c r="A420" s="6" t="s">
        <v>845</v>
      </c>
      <c r="B420" s="20" t="s">
        <v>855</v>
      </c>
      <c r="C420" s="20"/>
      <c r="D420" s="6" t="s">
        <v>432</v>
      </c>
      <c r="E420" s="10">
        <v>20</v>
      </c>
      <c r="F420" s="10">
        <v>350</v>
      </c>
      <c r="G420" s="10">
        <v>7000</v>
      </c>
    </row>
    <row r="421" spans="1:7" ht="240" customHeight="1" x14ac:dyDescent="0.15">
      <c r="A421" s="6" t="s">
        <v>845</v>
      </c>
      <c r="B421" s="20" t="s">
        <v>856</v>
      </c>
      <c r="C421" s="20"/>
      <c r="D421" s="6" t="s">
        <v>432</v>
      </c>
      <c r="E421" s="10">
        <v>30</v>
      </c>
      <c r="F421" s="10">
        <v>200</v>
      </c>
      <c r="G421" s="10">
        <v>6000</v>
      </c>
    </row>
    <row r="422" spans="1:7" ht="240" customHeight="1" x14ac:dyDescent="0.15">
      <c r="A422" s="6" t="s">
        <v>845</v>
      </c>
      <c r="B422" s="20" t="s">
        <v>857</v>
      </c>
      <c r="C422" s="20"/>
      <c r="D422" s="6" t="s">
        <v>432</v>
      </c>
      <c r="E422" s="10">
        <v>10</v>
      </c>
      <c r="F422" s="10">
        <v>500</v>
      </c>
      <c r="G422" s="10">
        <v>5000</v>
      </c>
    </row>
    <row r="423" spans="1:7" ht="240" customHeight="1" x14ac:dyDescent="0.15">
      <c r="A423" s="6" t="s">
        <v>845</v>
      </c>
      <c r="B423" s="20" t="s">
        <v>858</v>
      </c>
      <c r="C423" s="20"/>
      <c r="D423" s="6" t="s">
        <v>432</v>
      </c>
      <c r="E423" s="10">
        <v>15</v>
      </c>
      <c r="F423" s="10">
        <v>1100</v>
      </c>
      <c r="G423" s="10">
        <v>16500</v>
      </c>
    </row>
    <row r="424" spans="1:7" ht="240" customHeight="1" x14ac:dyDescent="0.15">
      <c r="A424" s="6" t="s">
        <v>845</v>
      </c>
      <c r="B424" s="20" t="s">
        <v>859</v>
      </c>
      <c r="C424" s="20"/>
      <c r="D424" s="6" t="s">
        <v>432</v>
      </c>
      <c r="E424" s="10">
        <v>20</v>
      </c>
      <c r="F424" s="10">
        <v>90</v>
      </c>
      <c r="G424" s="10">
        <v>1800</v>
      </c>
    </row>
    <row r="425" spans="1:7" ht="240" customHeight="1" x14ac:dyDescent="0.15">
      <c r="A425" s="6" t="s">
        <v>845</v>
      </c>
      <c r="B425" s="20" t="s">
        <v>860</v>
      </c>
      <c r="C425" s="20"/>
      <c r="D425" s="6" t="s">
        <v>432</v>
      </c>
      <c r="E425" s="10">
        <v>100</v>
      </c>
      <c r="F425" s="10">
        <v>266.14999999999998</v>
      </c>
      <c r="G425" s="10">
        <v>26615</v>
      </c>
    </row>
    <row r="426" spans="1:7" ht="240" customHeight="1" x14ac:dyDescent="0.15">
      <c r="A426" s="6" t="s">
        <v>845</v>
      </c>
      <c r="B426" s="20" t="s">
        <v>861</v>
      </c>
      <c r="C426" s="20"/>
      <c r="D426" s="6" t="s">
        <v>432</v>
      </c>
      <c r="E426" s="10">
        <v>50</v>
      </c>
      <c r="F426" s="10">
        <v>112</v>
      </c>
      <c r="G426" s="10">
        <v>5600</v>
      </c>
    </row>
    <row r="427" spans="1:7" ht="180" customHeight="1" x14ac:dyDescent="0.15">
      <c r="A427" s="6" t="s">
        <v>862</v>
      </c>
      <c r="B427" s="20" t="s">
        <v>863</v>
      </c>
      <c r="C427" s="20"/>
      <c r="D427" s="6" t="s">
        <v>432</v>
      </c>
      <c r="E427" s="10">
        <v>1</v>
      </c>
      <c r="F427" s="10">
        <v>96940</v>
      </c>
      <c r="G427" s="10">
        <v>96940</v>
      </c>
    </row>
    <row r="428" spans="1:7" ht="200.1" customHeight="1" x14ac:dyDescent="0.15">
      <c r="A428" s="6" t="s">
        <v>862</v>
      </c>
      <c r="B428" s="20" t="s">
        <v>864</v>
      </c>
      <c r="C428" s="20"/>
      <c r="D428" s="6" t="s">
        <v>432</v>
      </c>
      <c r="E428" s="10">
        <v>60</v>
      </c>
      <c r="F428" s="10">
        <v>300</v>
      </c>
      <c r="G428" s="10">
        <v>18000</v>
      </c>
    </row>
    <row r="429" spans="1:7" ht="219.95" customHeight="1" x14ac:dyDescent="0.15">
      <c r="A429" s="6" t="s">
        <v>862</v>
      </c>
      <c r="B429" s="20" t="s">
        <v>865</v>
      </c>
      <c r="C429" s="20"/>
      <c r="D429" s="6" t="s">
        <v>432</v>
      </c>
      <c r="E429" s="10">
        <v>210</v>
      </c>
      <c r="F429" s="10">
        <v>165</v>
      </c>
      <c r="G429" s="10">
        <v>34650</v>
      </c>
    </row>
    <row r="430" spans="1:7" ht="219.95" customHeight="1" x14ac:dyDescent="0.15">
      <c r="A430" s="6" t="s">
        <v>862</v>
      </c>
      <c r="B430" s="20" t="s">
        <v>866</v>
      </c>
      <c r="C430" s="20"/>
      <c r="D430" s="6" t="s">
        <v>432</v>
      </c>
      <c r="E430" s="10">
        <v>54</v>
      </c>
      <c r="F430" s="10">
        <v>1500</v>
      </c>
      <c r="G430" s="10">
        <v>81000</v>
      </c>
    </row>
    <row r="431" spans="1:7" ht="200.1" customHeight="1" x14ac:dyDescent="0.15">
      <c r="A431" s="6" t="s">
        <v>862</v>
      </c>
      <c r="B431" s="20" t="s">
        <v>867</v>
      </c>
      <c r="C431" s="20"/>
      <c r="D431" s="6" t="s">
        <v>432</v>
      </c>
      <c r="E431" s="10">
        <v>320</v>
      </c>
      <c r="F431" s="10">
        <v>110</v>
      </c>
      <c r="G431" s="10">
        <v>35200</v>
      </c>
    </row>
    <row r="432" spans="1:7" ht="200.1" customHeight="1" x14ac:dyDescent="0.15">
      <c r="A432" s="6" t="s">
        <v>862</v>
      </c>
      <c r="B432" s="20" t="s">
        <v>868</v>
      </c>
      <c r="C432" s="20"/>
      <c r="D432" s="6" t="s">
        <v>432</v>
      </c>
      <c r="E432" s="10">
        <v>376</v>
      </c>
      <c r="F432" s="10">
        <v>110</v>
      </c>
      <c r="G432" s="10">
        <v>41360</v>
      </c>
    </row>
    <row r="433" spans="1:7" ht="200.1" customHeight="1" x14ac:dyDescent="0.15">
      <c r="A433" s="6" t="s">
        <v>862</v>
      </c>
      <c r="B433" s="20" t="s">
        <v>869</v>
      </c>
      <c r="C433" s="20"/>
      <c r="D433" s="6" t="s">
        <v>432</v>
      </c>
      <c r="E433" s="10">
        <v>50</v>
      </c>
      <c r="F433" s="10">
        <v>310</v>
      </c>
      <c r="G433" s="10">
        <v>15500</v>
      </c>
    </row>
    <row r="434" spans="1:7" ht="219.95" customHeight="1" x14ac:dyDescent="0.15">
      <c r="A434" s="6" t="s">
        <v>862</v>
      </c>
      <c r="B434" s="20" t="s">
        <v>870</v>
      </c>
      <c r="C434" s="20"/>
      <c r="D434" s="6" t="s">
        <v>432</v>
      </c>
      <c r="E434" s="10">
        <v>54</v>
      </c>
      <c r="F434" s="10">
        <v>1400</v>
      </c>
      <c r="G434" s="10">
        <v>75600</v>
      </c>
    </row>
    <row r="435" spans="1:7" ht="180" customHeight="1" x14ac:dyDescent="0.15">
      <c r="A435" s="6" t="s">
        <v>862</v>
      </c>
      <c r="B435" s="20" t="s">
        <v>871</v>
      </c>
      <c r="C435" s="20"/>
      <c r="D435" s="6" t="s">
        <v>432</v>
      </c>
      <c r="E435" s="10">
        <v>100</v>
      </c>
      <c r="F435" s="10">
        <v>275</v>
      </c>
      <c r="G435" s="10">
        <v>27500</v>
      </c>
    </row>
    <row r="436" spans="1:7" ht="180" customHeight="1" x14ac:dyDescent="0.15">
      <c r="A436" s="6" t="s">
        <v>862</v>
      </c>
      <c r="B436" s="20" t="s">
        <v>872</v>
      </c>
      <c r="C436" s="20"/>
      <c r="D436" s="6" t="s">
        <v>432</v>
      </c>
      <c r="E436" s="10">
        <v>20</v>
      </c>
      <c r="F436" s="10">
        <v>1450</v>
      </c>
      <c r="G436" s="10">
        <v>29000</v>
      </c>
    </row>
    <row r="437" spans="1:7" ht="180" customHeight="1" x14ac:dyDescent="0.15">
      <c r="A437" s="6" t="s">
        <v>873</v>
      </c>
      <c r="B437" s="20" t="s">
        <v>874</v>
      </c>
      <c r="C437" s="20"/>
      <c r="D437" s="6" t="s">
        <v>432</v>
      </c>
      <c r="E437" s="10">
        <v>82.5</v>
      </c>
      <c r="F437" s="10">
        <v>150</v>
      </c>
      <c r="G437" s="10">
        <v>12375</v>
      </c>
    </row>
    <row r="438" spans="1:7" ht="180" customHeight="1" x14ac:dyDescent="0.15">
      <c r="A438" s="6" t="s">
        <v>873</v>
      </c>
      <c r="B438" s="20" t="s">
        <v>875</v>
      </c>
      <c r="C438" s="20"/>
      <c r="D438" s="6" t="s">
        <v>432</v>
      </c>
      <c r="E438" s="10">
        <v>10</v>
      </c>
      <c r="F438" s="10">
        <v>550</v>
      </c>
      <c r="G438" s="10">
        <v>5500</v>
      </c>
    </row>
    <row r="439" spans="1:7" ht="180" customHeight="1" x14ac:dyDescent="0.15">
      <c r="A439" s="6" t="s">
        <v>873</v>
      </c>
      <c r="B439" s="20" t="s">
        <v>876</v>
      </c>
      <c r="C439" s="20"/>
      <c r="D439" s="6" t="s">
        <v>432</v>
      </c>
      <c r="E439" s="10">
        <v>15</v>
      </c>
      <c r="F439" s="10">
        <v>900</v>
      </c>
      <c r="G439" s="10">
        <v>13500</v>
      </c>
    </row>
    <row r="440" spans="1:7" ht="180" customHeight="1" x14ac:dyDescent="0.15">
      <c r="A440" s="6" t="s">
        <v>873</v>
      </c>
      <c r="B440" s="20" t="s">
        <v>877</v>
      </c>
      <c r="C440" s="20"/>
      <c r="D440" s="6" t="s">
        <v>432</v>
      </c>
      <c r="E440" s="10">
        <v>10</v>
      </c>
      <c r="F440" s="10">
        <v>550</v>
      </c>
      <c r="G440" s="10">
        <v>5500</v>
      </c>
    </row>
    <row r="441" spans="1:7" ht="180" customHeight="1" x14ac:dyDescent="0.15">
      <c r="A441" s="6" t="s">
        <v>873</v>
      </c>
      <c r="B441" s="20" t="s">
        <v>878</v>
      </c>
      <c r="C441" s="20"/>
      <c r="D441" s="6" t="s">
        <v>432</v>
      </c>
      <c r="E441" s="10">
        <v>2</v>
      </c>
      <c r="F441" s="10">
        <v>2000</v>
      </c>
      <c r="G441" s="10">
        <v>4000</v>
      </c>
    </row>
    <row r="442" spans="1:7" ht="180" customHeight="1" x14ac:dyDescent="0.15">
      <c r="A442" s="6" t="s">
        <v>873</v>
      </c>
      <c r="B442" s="20" t="s">
        <v>879</v>
      </c>
      <c r="C442" s="20"/>
      <c r="D442" s="6" t="s">
        <v>432</v>
      </c>
      <c r="E442" s="10">
        <v>50</v>
      </c>
      <c r="F442" s="10">
        <v>16.5</v>
      </c>
      <c r="G442" s="10">
        <v>825</v>
      </c>
    </row>
    <row r="443" spans="1:7" ht="180" customHeight="1" x14ac:dyDescent="0.15">
      <c r="A443" s="6" t="s">
        <v>873</v>
      </c>
      <c r="B443" s="20" t="s">
        <v>880</v>
      </c>
      <c r="C443" s="20"/>
      <c r="D443" s="6" t="s">
        <v>432</v>
      </c>
      <c r="E443" s="10">
        <v>1</v>
      </c>
      <c r="F443" s="10">
        <v>1600</v>
      </c>
      <c r="G443" s="10">
        <v>1600</v>
      </c>
    </row>
    <row r="444" spans="1:7" ht="180" customHeight="1" x14ac:dyDescent="0.15">
      <c r="A444" s="6" t="s">
        <v>873</v>
      </c>
      <c r="B444" s="20" t="s">
        <v>880</v>
      </c>
      <c r="C444" s="20"/>
      <c r="D444" s="6" t="s">
        <v>432</v>
      </c>
      <c r="E444" s="10">
        <v>1</v>
      </c>
      <c r="F444" s="10">
        <v>550</v>
      </c>
      <c r="G444" s="10">
        <v>550</v>
      </c>
    </row>
    <row r="445" spans="1:7" ht="180" customHeight="1" x14ac:dyDescent="0.15">
      <c r="A445" s="6" t="s">
        <v>873</v>
      </c>
      <c r="B445" s="20" t="s">
        <v>881</v>
      </c>
      <c r="C445" s="20"/>
      <c r="D445" s="6" t="s">
        <v>432</v>
      </c>
      <c r="E445" s="10">
        <v>10</v>
      </c>
      <c r="F445" s="10">
        <v>1200</v>
      </c>
      <c r="G445" s="10">
        <v>12000</v>
      </c>
    </row>
    <row r="446" spans="1:7" ht="180" customHeight="1" x14ac:dyDescent="0.15">
      <c r="A446" s="6" t="s">
        <v>873</v>
      </c>
      <c r="B446" s="20" t="s">
        <v>882</v>
      </c>
      <c r="C446" s="20"/>
      <c r="D446" s="6" t="s">
        <v>432</v>
      </c>
      <c r="E446" s="10">
        <v>10</v>
      </c>
      <c r="F446" s="10">
        <v>600</v>
      </c>
      <c r="G446" s="10">
        <v>6000</v>
      </c>
    </row>
    <row r="447" spans="1:7" ht="180" customHeight="1" x14ac:dyDescent="0.15">
      <c r="A447" s="6" t="s">
        <v>873</v>
      </c>
      <c r="B447" s="20" t="s">
        <v>883</v>
      </c>
      <c r="C447" s="20"/>
      <c r="D447" s="6" t="s">
        <v>432</v>
      </c>
      <c r="E447" s="10">
        <v>10</v>
      </c>
      <c r="F447" s="10">
        <v>110</v>
      </c>
      <c r="G447" s="10">
        <v>1100</v>
      </c>
    </row>
    <row r="448" spans="1:7" ht="180" customHeight="1" x14ac:dyDescent="0.15">
      <c r="A448" s="6" t="s">
        <v>873</v>
      </c>
      <c r="B448" s="20" t="s">
        <v>884</v>
      </c>
      <c r="C448" s="20"/>
      <c r="D448" s="6" t="s">
        <v>432</v>
      </c>
      <c r="E448" s="10">
        <v>10</v>
      </c>
      <c r="F448" s="10">
        <v>110</v>
      </c>
      <c r="G448" s="10">
        <v>1100</v>
      </c>
    </row>
    <row r="449" spans="1:7" ht="180" customHeight="1" x14ac:dyDescent="0.15">
      <c r="A449" s="6" t="s">
        <v>873</v>
      </c>
      <c r="B449" s="20" t="s">
        <v>885</v>
      </c>
      <c r="C449" s="20"/>
      <c r="D449" s="6" t="s">
        <v>432</v>
      </c>
      <c r="E449" s="10">
        <v>10</v>
      </c>
      <c r="F449" s="10">
        <v>450</v>
      </c>
      <c r="G449" s="10">
        <v>4500</v>
      </c>
    </row>
    <row r="450" spans="1:7" ht="180" customHeight="1" x14ac:dyDescent="0.15">
      <c r="A450" s="6" t="s">
        <v>873</v>
      </c>
      <c r="B450" s="20" t="s">
        <v>886</v>
      </c>
      <c r="C450" s="20"/>
      <c r="D450" s="6" t="s">
        <v>432</v>
      </c>
      <c r="E450" s="10">
        <v>25</v>
      </c>
      <c r="F450" s="10">
        <v>80</v>
      </c>
      <c r="G450" s="10">
        <v>2000</v>
      </c>
    </row>
    <row r="451" spans="1:7" ht="240" customHeight="1" x14ac:dyDescent="0.15">
      <c r="A451" s="6" t="s">
        <v>887</v>
      </c>
      <c r="B451" s="20" t="s">
        <v>888</v>
      </c>
      <c r="C451" s="20"/>
      <c r="D451" s="6" t="s">
        <v>432</v>
      </c>
      <c r="E451" s="10">
        <v>159</v>
      </c>
      <c r="F451" s="10">
        <v>471.69</v>
      </c>
      <c r="G451" s="10">
        <v>74998.710000000006</v>
      </c>
    </row>
    <row r="452" spans="1:7" ht="240" customHeight="1" x14ac:dyDescent="0.15">
      <c r="A452" s="6" t="s">
        <v>887</v>
      </c>
      <c r="B452" s="20" t="s">
        <v>889</v>
      </c>
      <c r="C452" s="20"/>
      <c r="D452" s="6" t="s">
        <v>432</v>
      </c>
      <c r="E452" s="10">
        <v>53</v>
      </c>
      <c r="F452" s="10">
        <v>383.01</v>
      </c>
      <c r="G452" s="10">
        <v>20299.53</v>
      </c>
    </row>
    <row r="453" spans="1:7" ht="240" customHeight="1" x14ac:dyDescent="0.15">
      <c r="A453" s="6" t="s">
        <v>887</v>
      </c>
      <c r="B453" s="20" t="s">
        <v>890</v>
      </c>
      <c r="C453" s="20"/>
      <c r="D453" s="6" t="s">
        <v>432</v>
      </c>
      <c r="E453" s="10">
        <v>25</v>
      </c>
      <c r="F453" s="10">
        <v>432</v>
      </c>
      <c r="G453" s="10">
        <v>10800</v>
      </c>
    </row>
    <row r="454" spans="1:7" ht="240" customHeight="1" x14ac:dyDescent="0.15">
      <c r="A454" s="6" t="s">
        <v>887</v>
      </c>
      <c r="B454" s="20" t="s">
        <v>891</v>
      </c>
      <c r="C454" s="20"/>
      <c r="D454" s="6" t="s">
        <v>432</v>
      </c>
      <c r="E454" s="10">
        <v>50</v>
      </c>
      <c r="F454" s="10">
        <v>135</v>
      </c>
      <c r="G454" s="10">
        <v>6750</v>
      </c>
    </row>
    <row r="455" spans="1:7" ht="240" customHeight="1" x14ac:dyDescent="0.15">
      <c r="A455" s="6" t="s">
        <v>887</v>
      </c>
      <c r="B455" s="20" t="s">
        <v>892</v>
      </c>
      <c r="C455" s="20"/>
      <c r="D455" s="6" t="s">
        <v>432</v>
      </c>
      <c r="E455" s="10">
        <v>1</v>
      </c>
      <c r="F455" s="10">
        <v>1034.96</v>
      </c>
      <c r="G455" s="10">
        <v>1034.96</v>
      </c>
    </row>
    <row r="456" spans="1:7" ht="240" customHeight="1" x14ac:dyDescent="0.15">
      <c r="A456" s="6" t="s">
        <v>887</v>
      </c>
      <c r="B456" s="20" t="s">
        <v>893</v>
      </c>
      <c r="C456" s="20"/>
      <c r="D456" s="6" t="s">
        <v>432</v>
      </c>
      <c r="E456" s="10">
        <v>90</v>
      </c>
      <c r="F456" s="10">
        <v>270</v>
      </c>
      <c r="G456" s="10">
        <v>24300</v>
      </c>
    </row>
    <row r="457" spans="1:7" ht="240" customHeight="1" x14ac:dyDescent="0.15">
      <c r="A457" s="6" t="s">
        <v>887</v>
      </c>
      <c r="B457" s="20" t="s">
        <v>892</v>
      </c>
      <c r="C457" s="20"/>
      <c r="D457" s="6" t="s">
        <v>432</v>
      </c>
      <c r="E457" s="10">
        <v>9</v>
      </c>
      <c r="F457" s="10">
        <v>1350</v>
      </c>
      <c r="G457" s="10">
        <v>12150</v>
      </c>
    </row>
    <row r="458" spans="1:7" ht="240" customHeight="1" x14ac:dyDescent="0.15">
      <c r="A458" s="6" t="s">
        <v>887</v>
      </c>
      <c r="B458" s="20" t="s">
        <v>894</v>
      </c>
      <c r="C458" s="20"/>
      <c r="D458" s="6" t="s">
        <v>432</v>
      </c>
      <c r="E458" s="10">
        <v>60</v>
      </c>
      <c r="F458" s="10">
        <v>432</v>
      </c>
      <c r="G458" s="10">
        <v>25920</v>
      </c>
    </row>
    <row r="459" spans="1:7" ht="240" customHeight="1" x14ac:dyDescent="0.15">
      <c r="A459" s="6" t="s">
        <v>887</v>
      </c>
      <c r="B459" s="20" t="s">
        <v>895</v>
      </c>
      <c r="C459" s="20"/>
      <c r="D459" s="6" t="s">
        <v>432</v>
      </c>
      <c r="E459" s="10">
        <v>90</v>
      </c>
      <c r="F459" s="10">
        <v>355</v>
      </c>
      <c r="G459" s="10">
        <v>31950</v>
      </c>
    </row>
    <row r="460" spans="1:7" ht="240" customHeight="1" x14ac:dyDescent="0.15">
      <c r="A460" s="6" t="s">
        <v>887</v>
      </c>
      <c r="B460" s="20" t="s">
        <v>896</v>
      </c>
      <c r="C460" s="20"/>
      <c r="D460" s="6" t="s">
        <v>432</v>
      </c>
      <c r="E460" s="10">
        <v>66</v>
      </c>
      <c r="F460" s="10">
        <v>530.29999999999995</v>
      </c>
      <c r="G460" s="10">
        <v>34999.800000000003</v>
      </c>
    </row>
    <row r="461" spans="1:7" ht="140.1" customHeight="1" x14ac:dyDescent="0.15">
      <c r="A461" s="6" t="s">
        <v>897</v>
      </c>
      <c r="B461" s="20" t="s">
        <v>898</v>
      </c>
      <c r="C461" s="20"/>
      <c r="D461" s="6" t="s">
        <v>432</v>
      </c>
      <c r="E461" s="10">
        <v>256</v>
      </c>
      <c r="F461" s="10">
        <v>130</v>
      </c>
      <c r="G461" s="10">
        <v>33280</v>
      </c>
    </row>
    <row r="462" spans="1:7" ht="140.1" customHeight="1" x14ac:dyDescent="0.15">
      <c r="A462" s="6" t="s">
        <v>897</v>
      </c>
      <c r="B462" s="20" t="s">
        <v>899</v>
      </c>
      <c r="C462" s="20"/>
      <c r="D462" s="6" t="s">
        <v>432</v>
      </c>
      <c r="E462" s="10">
        <v>10</v>
      </c>
      <c r="F462" s="10">
        <v>5362</v>
      </c>
      <c r="G462" s="10">
        <v>53620</v>
      </c>
    </row>
    <row r="463" spans="1:7" ht="140.1" customHeight="1" x14ac:dyDescent="0.15">
      <c r="A463" s="6" t="s">
        <v>897</v>
      </c>
      <c r="B463" s="20" t="s">
        <v>900</v>
      </c>
      <c r="C463" s="20"/>
      <c r="D463" s="6" t="s">
        <v>432</v>
      </c>
      <c r="E463" s="10">
        <v>96</v>
      </c>
      <c r="F463" s="10">
        <v>675</v>
      </c>
      <c r="G463" s="10">
        <v>64800</v>
      </c>
    </row>
    <row r="464" spans="1:7" ht="140.1" customHeight="1" x14ac:dyDescent="0.15">
      <c r="A464" s="6" t="s">
        <v>897</v>
      </c>
      <c r="B464" s="20" t="s">
        <v>901</v>
      </c>
      <c r="C464" s="20"/>
      <c r="D464" s="6" t="s">
        <v>432</v>
      </c>
      <c r="E464" s="10">
        <v>200</v>
      </c>
      <c r="F464" s="10">
        <v>121.5</v>
      </c>
      <c r="G464" s="10">
        <v>24300</v>
      </c>
    </row>
    <row r="465" spans="1:7" ht="140.1" customHeight="1" x14ac:dyDescent="0.15">
      <c r="A465" s="6" t="s">
        <v>897</v>
      </c>
      <c r="B465" s="20" t="s">
        <v>902</v>
      </c>
      <c r="C465" s="20"/>
      <c r="D465" s="6" t="s">
        <v>432</v>
      </c>
      <c r="E465" s="10">
        <v>225</v>
      </c>
      <c r="F465" s="10">
        <v>124</v>
      </c>
      <c r="G465" s="10">
        <v>27900</v>
      </c>
    </row>
    <row r="466" spans="1:7" ht="140.1" customHeight="1" x14ac:dyDescent="0.15">
      <c r="A466" s="6" t="s">
        <v>897</v>
      </c>
      <c r="B466" s="20" t="s">
        <v>903</v>
      </c>
      <c r="C466" s="20"/>
      <c r="D466" s="6" t="s">
        <v>432</v>
      </c>
      <c r="E466" s="10">
        <v>20</v>
      </c>
      <c r="F466" s="10">
        <v>2296</v>
      </c>
      <c r="G466" s="10">
        <v>45920</v>
      </c>
    </row>
    <row r="467" spans="1:7" ht="140.1" customHeight="1" x14ac:dyDescent="0.15">
      <c r="A467" s="6" t="s">
        <v>904</v>
      </c>
      <c r="B467" s="20" t="s">
        <v>905</v>
      </c>
      <c r="C467" s="20"/>
      <c r="D467" s="6" t="s">
        <v>432</v>
      </c>
      <c r="E467" s="10">
        <v>100</v>
      </c>
      <c r="F467" s="10">
        <v>2500</v>
      </c>
      <c r="G467" s="10">
        <v>250000</v>
      </c>
    </row>
    <row r="468" spans="1:7" ht="219.95" customHeight="1" x14ac:dyDescent="0.15">
      <c r="A468" s="6" t="s">
        <v>906</v>
      </c>
      <c r="B468" s="20" t="s">
        <v>907</v>
      </c>
      <c r="C468" s="20"/>
      <c r="D468" s="6" t="s">
        <v>432</v>
      </c>
      <c r="E468" s="10">
        <v>120</v>
      </c>
      <c r="F468" s="10">
        <v>120</v>
      </c>
      <c r="G468" s="10">
        <v>14400</v>
      </c>
    </row>
    <row r="469" spans="1:7" ht="219.95" customHeight="1" x14ac:dyDescent="0.15">
      <c r="A469" s="6" t="s">
        <v>906</v>
      </c>
      <c r="B469" s="20" t="s">
        <v>908</v>
      </c>
      <c r="C469" s="20"/>
      <c r="D469" s="6" t="s">
        <v>432</v>
      </c>
      <c r="E469" s="10">
        <v>1000</v>
      </c>
      <c r="F469" s="10">
        <v>3.8</v>
      </c>
      <c r="G469" s="10">
        <v>3800</v>
      </c>
    </row>
    <row r="470" spans="1:7" ht="219.95" customHeight="1" x14ac:dyDescent="0.15">
      <c r="A470" s="6" t="s">
        <v>906</v>
      </c>
      <c r="B470" s="20" t="s">
        <v>909</v>
      </c>
      <c r="C470" s="20"/>
      <c r="D470" s="6" t="s">
        <v>432</v>
      </c>
      <c r="E470" s="10">
        <v>20</v>
      </c>
      <c r="F470" s="10">
        <v>206</v>
      </c>
      <c r="G470" s="10">
        <v>4120</v>
      </c>
    </row>
    <row r="471" spans="1:7" ht="200.1" customHeight="1" x14ac:dyDescent="0.15">
      <c r="A471" s="6" t="s">
        <v>906</v>
      </c>
      <c r="B471" s="20" t="s">
        <v>910</v>
      </c>
      <c r="C471" s="20"/>
      <c r="D471" s="6" t="s">
        <v>432</v>
      </c>
      <c r="E471" s="10">
        <v>260</v>
      </c>
      <c r="F471" s="10">
        <v>40</v>
      </c>
      <c r="G471" s="10">
        <v>10400</v>
      </c>
    </row>
    <row r="472" spans="1:7" ht="219.95" customHeight="1" x14ac:dyDescent="0.15">
      <c r="A472" s="6" t="s">
        <v>906</v>
      </c>
      <c r="B472" s="20" t="s">
        <v>911</v>
      </c>
      <c r="C472" s="20"/>
      <c r="D472" s="6" t="s">
        <v>432</v>
      </c>
      <c r="E472" s="10">
        <v>40</v>
      </c>
      <c r="F472" s="10">
        <v>185.75</v>
      </c>
      <c r="G472" s="10">
        <v>7430</v>
      </c>
    </row>
    <row r="473" spans="1:7" ht="219.95" customHeight="1" x14ac:dyDescent="0.15">
      <c r="A473" s="6" t="s">
        <v>906</v>
      </c>
      <c r="B473" s="20" t="s">
        <v>912</v>
      </c>
      <c r="C473" s="20"/>
      <c r="D473" s="6" t="s">
        <v>432</v>
      </c>
      <c r="E473" s="10">
        <v>5</v>
      </c>
      <c r="F473" s="10">
        <v>1500</v>
      </c>
      <c r="G473" s="10">
        <v>7500</v>
      </c>
    </row>
    <row r="474" spans="1:7" ht="219.95" customHeight="1" x14ac:dyDescent="0.15">
      <c r="A474" s="6" t="s">
        <v>906</v>
      </c>
      <c r="B474" s="20" t="s">
        <v>913</v>
      </c>
      <c r="C474" s="20"/>
      <c r="D474" s="6" t="s">
        <v>432</v>
      </c>
      <c r="E474" s="10">
        <v>5</v>
      </c>
      <c r="F474" s="10">
        <v>120</v>
      </c>
      <c r="G474" s="10">
        <v>600</v>
      </c>
    </row>
    <row r="475" spans="1:7" ht="219.95" customHeight="1" x14ac:dyDescent="0.15">
      <c r="A475" s="6" t="s">
        <v>906</v>
      </c>
      <c r="B475" s="20" t="s">
        <v>914</v>
      </c>
      <c r="C475" s="20"/>
      <c r="D475" s="6" t="s">
        <v>432</v>
      </c>
      <c r="E475" s="10">
        <v>180</v>
      </c>
      <c r="F475" s="10">
        <v>80</v>
      </c>
      <c r="G475" s="10">
        <v>14400</v>
      </c>
    </row>
    <row r="476" spans="1:7" ht="219.95" customHeight="1" x14ac:dyDescent="0.15">
      <c r="A476" s="6" t="s">
        <v>906</v>
      </c>
      <c r="B476" s="20" t="s">
        <v>915</v>
      </c>
      <c r="C476" s="20"/>
      <c r="D476" s="6" t="s">
        <v>432</v>
      </c>
      <c r="E476" s="10">
        <v>60</v>
      </c>
      <c r="F476" s="10">
        <v>90</v>
      </c>
      <c r="G476" s="10">
        <v>5400</v>
      </c>
    </row>
    <row r="477" spans="1:7" ht="219.95" customHeight="1" x14ac:dyDescent="0.15">
      <c r="A477" s="6" t="s">
        <v>906</v>
      </c>
      <c r="B477" s="20" t="s">
        <v>916</v>
      </c>
      <c r="C477" s="20"/>
      <c r="D477" s="6" t="s">
        <v>432</v>
      </c>
      <c r="E477" s="10">
        <v>15</v>
      </c>
      <c r="F477" s="10">
        <v>500</v>
      </c>
      <c r="G477" s="10">
        <v>7500</v>
      </c>
    </row>
    <row r="478" spans="1:7" ht="200.1" customHeight="1" x14ac:dyDescent="0.15">
      <c r="A478" s="6" t="s">
        <v>906</v>
      </c>
      <c r="B478" s="20" t="s">
        <v>917</v>
      </c>
      <c r="C478" s="20"/>
      <c r="D478" s="6" t="s">
        <v>432</v>
      </c>
      <c r="E478" s="10">
        <v>10</v>
      </c>
      <c r="F478" s="10">
        <v>45</v>
      </c>
      <c r="G478" s="10">
        <v>450</v>
      </c>
    </row>
    <row r="479" spans="1:7" ht="219.95" customHeight="1" x14ac:dyDescent="0.15">
      <c r="A479" s="6" t="s">
        <v>906</v>
      </c>
      <c r="B479" s="20" t="s">
        <v>918</v>
      </c>
      <c r="C479" s="20"/>
      <c r="D479" s="6" t="s">
        <v>432</v>
      </c>
      <c r="E479" s="10">
        <v>150</v>
      </c>
      <c r="F479" s="10">
        <v>37</v>
      </c>
      <c r="G479" s="10">
        <v>5550</v>
      </c>
    </row>
    <row r="480" spans="1:7" ht="200.1" customHeight="1" x14ac:dyDescent="0.15">
      <c r="A480" s="6" t="s">
        <v>906</v>
      </c>
      <c r="B480" s="20" t="s">
        <v>919</v>
      </c>
      <c r="C480" s="20"/>
      <c r="D480" s="6" t="s">
        <v>432</v>
      </c>
      <c r="E480" s="10">
        <v>10</v>
      </c>
      <c r="F480" s="10">
        <v>100</v>
      </c>
      <c r="G480" s="10">
        <v>1000</v>
      </c>
    </row>
    <row r="481" spans="1:7" ht="219.95" customHeight="1" x14ac:dyDescent="0.15">
      <c r="A481" s="6" t="s">
        <v>906</v>
      </c>
      <c r="B481" s="20" t="s">
        <v>920</v>
      </c>
      <c r="C481" s="20"/>
      <c r="D481" s="6" t="s">
        <v>432</v>
      </c>
      <c r="E481" s="10">
        <v>10</v>
      </c>
      <c r="F481" s="10">
        <v>120</v>
      </c>
      <c r="G481" s="10">
        <v>1200</v>
      </c>
    </row>
    <row r="482" spans="1:7" ht="140.1" customHeight="1" x14ac:dyDescent="0.15">
      <c r="A482" s="6" t="s">
        <v>921</v>
      </c>
      <c r="B482" s="20" t="s">
        <v>922</v>
      </c>
      <c r="C482" s="20"/>
      <c r="D482" s="6" t="s">
        <v>432</v>
      </c>
      <c r="E482" s="10">
        <v>10</v>
      </c>
      <c r="F482" s="10">
        <v>6175.19</v>
      </c>
      <c r="G482" s="10">
        <v>61751.9</v>
      </c>
    </row>
    <row r="483" spans="1:7" ht="140.1" customHeight="1" x14ac:dyDescent="0.15">
      <c r="A483" s="6" t="s">
        <v>921</v>
      </c>
      <c r="B483" s="20" t="s">
        <v>923</v>
      </c>
      <c r="C483" s="20"/>
      <c r="D483" s="6" t="s">
        <v>432</v>
      </c>
      <c r="E483" s="10">
        <v>10</v>
      </c>
      <c r="F483" s="10">
        <v>17382.062000000002</v>
      </c>
      <c r="G483" s="10">
        <v>173820.62</v>
      </c>
    </row>
    <row r="484" spans="1:7" ht="99.95" customHeight="1" x14ac:dyDescent="0.15">
      <c r="A484" s="6" t="s">
        <v>924</v>
      </c>
      <c r="B484" s="20" t="s">
        <v>925</v>
      </c>
      <c r="C484" s="20"/>
      <c r="D484" s="6" t="s">
        <v>432</v>
      </c>
      <c r="E484" s="10">
        <v>42</v>
      </c>
      <c r="F484" s="10">
        <v>750</v>
      </c>
      <c r="G484" s="10">
        <v>31500</v>
      </c>
    </row>
    <row r="485" spans="1:7" ht="99.95" customHeight="1" x14ac:dyDescent="0.15">
      <c r="A485" s="6" t="s">
        <v>924</v>
      </c>
      <c r="B485" s="20" t="s">
        <v>926</v>
      </c>
      <c r="C485" s="20"/>
      <c r="D485" s="6" t="s">
        <v>432</v>
      </c>
      <c r="E485" s="10">
        <v>600</v>
      </c>
      <c r="F485" s="10">
        <v>130</v>
      </c>
      <c r="G485" s="10">
        <v>78000</v>
      </c>
    </row>
    <row r="486" spans="1:7" ht="99.95" customHeight="1" x14ac:dyDescent="0.15">
      <c r="A486" s="6" t="s">
        <v>924</v>
      </c>
      <c r="B486" s="20" t="s">
        <v>927</v>
      </c>
      <c r="C486" s="20"/>
      <c r="D486" s="6" t="s">
        <v>432</v>
      </c>
      <c r="E486" s="10">
        <v>600</v>
      </c>
      <c r="F486" s="10">
        <v>120</v>
      </c>
      <c r="G486" s="10">
        <v>72000</v>
      </c>
    </row>
    <row r="487" spans="1:7" ht="120" customHeight="1" x14ac:dyDescent="0.15">
      <c r="A487" s="6" t="s">
        <v>928</v>
      </c>
      <c r="B487" s="20" t="s">
        <v>929</v>
      </c>
      <c r="C487" s="20"/>
      <c r="D487" s="6" t="s">
        <v>432</v>
      </c>
      <c r="E487" s="10">
        <v>890</v>
      </c>
      <c r="F487" s="10">
        <v>2000</v>
      </c>
      <c r="G487" s="10">
        <v>1780000</v>
      </c>
    </row>
    <row r="488" spans="1:7" ht="120" customHeight="1" x14ac:dyDescent="0.15">
      <c r="A488" s="6" t="s">
        <v>928</v>
      </c>
      <c r="B488" s="20" t="s">
        <v>930</v>
      </c>
      <c r="C488" s="20"/>
      <c r="D488" s="6" t="s">
        <v>432</v>
      </c>
      <c r="E488" s="10">
        <v>20</v>
      </c>
      <c r="F488" s="10">
        <v>13677.557000000001</v>
      </c>
      <c r="G488" s="10">
        <v>273551.14</v>
      </c>
    </row>
    <row r="489" spans="1:7" ht="159.94999999999999" customHeight="1" x14ac:dyDescent="0.15">
      <c r="A489" s="6" t="s">
        <v>931</v>
      </c>
      <c r="B489" s="20" t="s">
        <v>932</v>
      </c>
      <c r="C489" s="20"/>
      <c r="D489" s="6" t="s">
        <v>432</v>
      </c>
      <c r="E489" s="10">
        <v>54</v>
      </c>
      <c r="F489" s="10">
        <v>483.33330000000001</v>
      </c>
      <c r="G489" s="10">
        <v>26100</v>
      </c>
    </row>
    <row r="490" spans="1:7" ht="159.94999999999999" customHeight="1" x14ac:dyDescent="0.15">
      <c r="A490" s="6" t="s">
        <v>931</v>
      </c>
      <c r="B490" s="20" t="s">
        <v>932</v>
      </c>
      <c r="C490" s="20"/>
      <c r="D490" s="6" t="s">
        <v>432</v>
      </c>
      <c r="E490" s="10">
        <v>13</v>
      </c>
      <c r="F490" s="10">
        <v>350</v>
      </c>
      <c r="G490" s="10">
        <v>4550</v>
      </c>
    </row>
    <row r="491" spans="1:7" ht="159.94999999999999" customHeight="1" x14ac:dyDescent="0.15">
      <c r="A491" s="6" t="s">
        <v>931</v>
      </c>
      <c r="B491" s="20" t="s">
        <v>932</v>
      </c>
      <c r="C491" s="20"/>
      <c r="D491" s="6" t="s">
        <v>432</v>
      </c>
      <c r="E491" s="10">
        <v>13</v>
      </c>
      <c r="F491" s="10">
        <v>550</v>
      </c>
      <c r="G491" s="10">
        <v>7150</v>
      </c>
    </row>
    <row r="492" spans="1:7" ht="219.95" customHeight="1" x14ac:dyDescent="0.15">
      <c r="A492" s="6" t="s">
        <v>933</v>
      </c>
      <c r="B492" s="20" t="s">
        <v>934</v>
      </c>
      <c r="C492" s="20"/>
      <c r="D492" s="6" t="s">
        <v>432</v>
      </c>
      <c r="E492" s="10">
        <v>190</v>
      </c>
      <c r="F492" s="10">
        <v>355</v>
      </c>
      <c r="G492" s="10">
        <v>67450</v>
      </c>
    </row>
    <row r="493" spans="1:7" ht="219.95" customHeight="1" x14ac:dyDescent="0.15">
      <c r="A493" s="6" t="s">
        <v>933</v>
      </c>
      <c r="B493" s="20" t="s">
        <v>935</v>
      </c>
      <c r="C493" s="20"/>
      <c r="D493" s="6" t="s">
        <v>432</v>
      </c>
      <c r="E493" s="10">
        <v>390</v>
      </c>
      <c r="F493" s="10">
        <v>470</v>
      </c>
      <c r="G493" s="10">
        <v>183300</v>
      </c>
    </row>
    <row r="494" spans="1:7" ht="219.95" customHeight="1" x14ac:dyDescent="0.15">
      <c r="A494" s="6" t="s">
        <v>933</v>
      </c>
      <c r="B494" s="20" t="s">
        <v>936</v>
      </c>
      <c r="C494" s="20"/>
      <c r="D494" s="6" t="s">
        <v>432</v>
      </c>
      <c r="E494" s="10">
        <v>3500</v>
      </c>
      <c r="F494" s="10">
        <v>500</v>
      </c>
      <c r="G494" s="10">
        <v>1750000</v>
      </c>
    </row>
    <row r="495" spans="1:7" ht="219.95" customHeight="1" x14ac:dyDescent="0.15">
      <c r="A495" s="6" t="s">
        <v>933</v>
      </c>
      <c r="B495" s="20" t="s">
        <v>937</v>
      </c>
      <c r="C495" s="20"/>
      <c r="D495" s="6" t="s">
        <v>432</v>
      </c>
      <c r="E495" s="10">
        <v>325</v>
      </c>
      <c r="F495" s="10">
        <v>432</v>
      </c>
      <c r="G495" s="10">
        <v>140400</v>
      </c>
    </row>
    <row r="496" spans="1:7" ht="219.95" customHeight="1" x14ac:dyDescent="0.15">
      <c r="A496" s="6" t="s">
        <v>933</v>
      </c>
      <c r="B496" s="20" t="s">
        <v>938</v>
      </c>
      <c r="C496" s="20"/>
      <c r="D496" s="6" t="s">
        <v>432</v>
      </c>
      <c r="E496" s="10">
        <v>459</v>
      </c>
      <c r="F496" s="10">
        <v>471.69</v>
      </c>
      <c r="G496" s="10">
        <v>216505.71</v>
      </c>
    </row>
    <row r="497" spans="1:7" ht="219.95" customHeight="1" x14ac:dyDescent="0.15">
      <c r="A497" s="6" t="s">
        <v>933</v>
      </c>
      <c r="B497" s="20" t="s">
        <v>939</v>
      </c>
      <c r="C497" s="20"/>
      <c r="D497" s="6" t="s">
        <v>432</v>
      </c>
      <c r="E497" s="10">
        <v>51</v>
      </c>
      <c r="F497" s="10">
        <v>1034.9592</v>
      </c>
      <c r="G497" s="10">
        <v>52782.92</v>
      </c>
    </row>
    <row r="498" spans="1:7" ht="219.95" customHeight="1" x14ac:dyDescent="0.15">
      <c r="A498" s="6" t="s">
        <v>933</v>
      </c>
      <c r="B498" s="20" t="s">
        <v>939</v>
      </c>
      <c r="C498" s="20"/>
      <c r="D498" s="6" t="s">
        <v>432</v>
      </c>
      <c r="E498" s="10">
        <v>50</v>
      </c>
      <c r="F498" s="10">
        <v>1350</v>
      </c>
      <c r="G498" s="10">
        <v>67500</v>
      </c>
    </row>
    <row r="499" spans="1:7" ht="219.95" customHeight="1" x14ac:dyDescent="0.15">
      <c r="A499" s="6" t="s">
        <v>933</v>
      </c>
      <c r="B499" s="20" t="s">
        <v>940</v>
      </c>
      <c r="C499" s="20"/>
      <c r="D499" s="6" t="s">
        <v>432</v>
      </c>
      <c r="E499" s="10">
        <v>153</v>
      </c>
      <c r="F499" s="10">
        <v>533.01</v>
      </c>
      <c r="G499" s="10">
        <v>81550.53</v>
      </c>
    </row>
    <row r="500" spans="1:7" ht="219.95" customHeight="1" x14ac:dyDescent="0.15">
      <c r="A500" s="6" t="s">
        <v>933</v>
      </c>
      <c r="B500" s="20" t="s">
        <v>941</v>
      </c>
      <c r="C500" s="20"/>
      <c r="D500" s="6" t="s">
        <v>432</v>
      </c>
      <c r="E500" s="10">
        <v>2500</v>
      </c>
      <c r="F500" s="10">
        <v>435</v>
      </c>
      <c r="G500" s="10">
        <v>1087500</v>
      </c>
    </row>
    <row r="501" spans="1:7" ht="219.95" customHeight="1" x14ac:dyDescent="0.15">
      <c r="A501" s="6" t="s">
        <v>933</v>
      </c>
      <c r="B501" s="20" t="s">
        <v>942</v>
      </c>
      <c r="C501" s="20"/>
      <c r="D501" s="6" t="s">
        <v>432</v>
      </c>
      <c r="E501" s="10">
        <v>166</v>
      </c>
      <c r="F501" s="10">
        <v>730.3</v>
      </c>
      <c r="G501" s="10">
        <v>121229.8</v>
      </c>
    </row>
    <row r="502" spans="1:7" ht="24.95" customHeight="1" x14ac:dyDescent="0.15">
      <c r="A502" s="28" t="s">
        <v>485</v>
      </c>
      <c r="B502" s="28"/>
      <c r="C502" s="28"/>
      <c r="D502" s="28"/>
      <c r="E502" s="28"/>
      <c r="F502" s="28"/>
      <c r="G502" s="12">
        <f>SUM(G386:G501)</f>
        <v>7949560.7199999997</v>
      </c>
    </row>
    <row r="503" spans="1:7" ht="24.95" customHeight="1" x14ac:dyDescent="0.15"/>
    <row r="504" spans="1:7" ht="20.100000000000001" customHeight="1" x14ac:dyDescent="0.15">
      <c r="A504" s="26" t="s">
        <v>456</v>
      </c>
      <c r="B504" s="26"/>
      <c r="C504" s="27" t="s">
        <v>274</v>
      </c>
      <c r="D504" s="27"/>
      <c r="E504" s="27"/>
      <c r="F504" s="27"/>
      <c r="G504" s="27"/>
    </row>
    <row r="505" spans="1:7" ht="20.100000000000001" customHeight="1" x14ac:dyDescent="0.15">
      <c r="A505" s="26" t="s">
        <v>457</v>
      </c>
      <c r="B505" s="26"/>
      <c r="C505" s="27" t="s">
        <v>458</v>
      </c>
      <c r="D505" s="27"/>
      <c r="E505" s="27"/>
      <c r="F505" s="27"/>
      <c r="G505" s="27"/>
    </row>
    <row r="506" spans="1:7" ht="15" customHeight="1" x14ac:dyDescent="0.15"/>
    <row r="507" spans="1:7" ht="24.95" customHeight="1" x14ac:dyDescent="0.15">
      <c r="A507" s="17" t="s">
        <v>655</v>
      </c>
      <c r="B507" s="17"/>
      <c r="C507" s="17"/>
      <c r="D507" s="17"/>
      <c r="E507" s="17"/>
      <c r="F507" s="17"/>
      <c r="G507" s="17"/>
    </row>
    <row r="508" spans="1:7" ht="15" customHeight="1" x14ac:dyDescent="0.15"/>
    <row r="509" spans="1:7" ht="50.1" customHeight="1" x14ac:dyDescent="0.15">
      <c r="A509" s="6" t="s">
        <v>367</v>
      </c>
      <c r="B509" s="19" t="s">
        <v>501</v>
      </c>
      <c r="C509" s="19"/>
      <c r="D509" s="6" t="s">
        <v>564</v>
      </c>
      <c r="E509" s="6" t="s">
        <v>565</v>
      </c>
      <c r="F509" s="6" t="s">
        <v>566</v>
      </c>
      <c r="G509" s="6" t="s">
        <v>567</v>
      </c>
    </row>
    <row r="510" spans="1:7" ht="15" customHeight="1" x14ac:dyDescent="0.15">
      <c r="A510" s="6">
        <v>1</v>
      </c>
      <c r="B510" s="19">
        <v>2</v>
      </c>
      <c r="C510" s="19"/>
      <c r="D510" s="6">
        <v>3</v>
      </c>
      <c r="E510" s="6">
        <v>4</v>
      </c>
      <c r="F510" s="6">
        <v>5</v>
      </c>
      <c r="G510" s="6">
        <v>6</v>
      </c>
    </row>
    <row r="511" spans="1:7" ht="200.1" customHeight="1" x14ac:dyDescent="0.15">
      <c r="A511" s="6" t="s">
        <v>943</v>
      </c>
      <c r="B511" s="20" t="s">
        <v>944</v>
      </c>
      <c r="C511" s="20"/>
      <c r="D511" s="6" t="s">
        <v>432</v>
      </c>
      <c r="E511" s="10">
        <v>1000</v>
      </c>
      <c r="F511" s="10">
        <v>100</v>
      </c>
      <c r="G511" s="10">
        <v>100000</v>
      </c>
    </row>
    <row r="512" spans="1:7" ht="140.1" customHeight="1" x14ac:dyDescent="0.15">
      <c r="A512" s="6" t="s">
        <v>945</v>
      </c>
      <c r="B512" s="20" t="s">
        <v>946</v>
      </c>
      <c r="C512" s="20"/>
      <c r="D512" s="6" t="s">
        <v>432</v>
      </c>
      <c r="E512" s="10">
        <v>100</v>
      </c>
      <c r="F512" s="10">
        <v>263.5</v>
      </c>
      <c r="G512" s="10">
        <v>26350</v>
      </c>
    </row>
    <row r="513" spans="1:7" ht="140.1" customHeight="1" x14ac:dyDescent="0.15">
      <c r="A513" s="6" t="s">
        <v>945</v>
      </c>
      <c r="B513" s="20" t="s">
        <v>947</v>
      </c>
      <c r="C513" s="20"/>
      <c r="D513" s="6" t="s">
        <v>432</v>
      </c>
      <c r="E513" s="10">
        <v>420</v>
      </c>
      <c r="F513" s="10">
        <v>185</v>
      </c>
      <c r="G513" s="10">
        <v>77700</v>
      </c>
    </row>
    <row r="514" spans="1:7" ht="140.1" customHeight="1" x14ac:dyDescent="0.15">
      <c r="A514" s="6" t="s">
        <v>945</v>
      </c>
      <c r="B514" s="20" t="s">
        <v>948</v>
      </c>
      <c r="C514" s="20"/>
      <c r="D514" s="6" t="s">
        <v>432</v>
      </c>
      <c r="E514" s="10">
        <v>100</v>
      </c>
      <c r="F514" s="10">
        <v>105</v>
      </c>
      <c r="G514" s="10">
        <v>10500</v>
      </c>
    </row>
    <row r="515" spans="1:7" ht="140.1" customHeight="1" x14ac:dyDescent="0.15">
      <c r="A515" s="6" t="s">
        <v>945</v>
      </c>
      <c r="B515" s="20" t="s">
        <v>949</v>
      </c>
      <c r="C515" s="20"/>
      <c r="D515" s="6" t="s">
        <v>432</v>
      </c>
      <c r="E515" s="10">
        <v>540</v>
      </c>
      <c r="F515" s="10">
        <v>65</v>
      </c>
      <c r="G515" s="10">
        <v>35100</v>
      </c>
    </row>
    <row r="516" spans="1:7" ht="140.1" customHeight="1" x14ac:dyDescent="0.15">
      <c r="A516" s="6" t="s">
        <v>945</v>
      </c>
      <c r="B516" s="20" t="s">
        <v>950</v>
      </c>
      <c r="C516" s="20"/>
      <c r="D516" s="6" t="s">
        <v>432</v>
      </c>
      <c r="E516" s="10">
        <v>110</v>
      </c>
      <c r="F516" s="10">
        <v>185</v>
      </c>
      <c r="G516" s="10">
        <v>20350</v>
      </c>
    </row>
    <row r="517" spans="1:7" ht="24.95" customHeight="1" x14ac:dyDescent="0.15">
      <c r="A517" s="28" t="s">
        <v>485</v>
      </c>
      <c r="B517" s="28"/>
      <c r="C517" s="28"/>
      <c r="D517" s="28"/>
      <c r="E517" s="28"/>
      <c r="F517" s="28"/>
      <c r="G517" s="12">
        <f>SUM(G511:G516)</f>
        <v>270000</v>
      </c>
    </row>
    <row r="518" spans="1:7" ht="24.95" customHeight="1" x14ac:dyDescent="0.15"/>
    <row r="519" spans="1:7" ht="20.100000000000001" customHeight="1" x14ac:dyDescent="0.15">
      <c r="A519" s="26" t="s">
        <v>456</v>
      </c>
      <c r="B519" s="26"/>
      <c r="C519" s="27" t="s">
        <v>274</v>
      </c>
      <c r="D519" s="27"/>
      <c r="E519" s="27"/>
      <c r="F519" s="27"/>
      <c r="G519" s="27"/>
    </row>
    <row r="520" spans="1:7" ht="20.100000000000001" customHeight="1" x14ac:dyDescent="0.15">
      <c r="A520" s="26" t="s">
        <v>457</v>
      </c>
      <c r="B520" s="26"/>
      <c r="C520" s="27" t="s">
        <v>498</v>
      </c>
      <c r="D520" s="27"/>
      <c r="E520" s="27"/>
      <c r="F520" s="27"/>
      <c r="G520" s="27"/>
    </row>
    <row r="521" spans="1:7" ht="15" customHeight="1" x14ac:dyDescent="0.15"/>
    <row r="522" spans="1:7" ht="24.95" customHeight="1" x14ac:dyDescent="0.15">
      <c r="A522" s="17" t="s">
        <v>575</v>
      </c>
      <c r="B522" s="17"/>
      <c r="C522" s="17"/>
      <c r="D522" s="17"/>
      <c r="E522" s="17"/>
      <c r="F522" s="17"/>
      <c r="G522" s="17"/>
    </row>
    <row r="523" spans="1:7" ht="15" customHeight="1" x14ac:dyDescent="0.15"/>
    <row r="524" spans="1:7" ht="50.1" customHeight="1" x14ac:dyDescent="0.15">
      <c r="A524" s="6" t="s">
        <v>367</v>
      </c>
      <c r="B524" s="19" t="s">
        <v>501</v>
      </c>
      <c r="C524" s="19"/>
      <c r="D524" s="6" t="s">
        <v>564</v>
      </c>
      <c r="E524" s="6" t="s">
        <v>565</v>
      </c>
      <c r="F524" s="6" t="s">
        <v>566</v>
      </c>
      <c r="G524" s="6" t="s">
        <v>567</v>
      </c>
    </row>
    <row r="525" spans="1:7" ht="15" customHeight="1" x14ac:dyDescent="0.15">
      <c r="A525" s="6">
        <v>1</v>
      </c>
      <c r="B525" s="19">
        <v>2</v>
      </c>
      <c r="C525" s="19"/>
      <c r="D525" s="6">
        <v>3</v>
      </c>
      <c r="E525" s="6">
        <v>4</v>
      </c>
      <c r="F525" s="6">
        <v>5</v>
      </c>
      <c r="G525" s="6">
        <v>6</v>
      </c>
    </row>
    <row r="526" spans="1:7" ht="24.95" customHeight="1" x14ac:dyDescent="0.15">
      <c r="A526" s="28" t="s">
        <v>485</v>
      </c>
      <c r="B526" s="28"/>
      <c r="C526" s="28"/>
      <c r="D526" s="28"/>
      <c r="E526" s="28"/>
      <c r="F526" s="28"/>
      <c r="G526" s="12"/>
    </row>
    <row r="527" spans="1:7" ht="24.95" customHeight="1" x14ac:dyDescent="0.15"/>
    <row r="528" spans="1:7" ht="20.100000000000001" customHeight="1" x14ac:dyDescent="0.15">
      <c r="A528" s="26" t="s">
        <v>456</v>
      </c>
      <c r="B528" s="26"/>
      <c r="C528" s="27" t="s">
        <v>274</v>
      </c>
      <c r="D528" s="27"/>
      <c r="E528" s="27"/>
      <c r="F528" s="27"/>
      <c r="G528" s="27"/>
    </row>
    <row r="529" spans="1:7" ht="20.100000000000001" customHeight="1" x14ac:dyDescent="0.15">
      <c r="A529" s="26" t="s">
        <v>457</v>
      </c>
      <c r="B529" s="26"/>
      <c r="C529" s="27" t="s">
        <v>498</v>
      </c>
      <c r="D529" s="27"/>
      <c r="E529" s="27"/>
      <c r="F529" s="27"/>
      <c r="G529" s="27"/>
    </row>
    <row r="530" spans="1:7" ht="15" customHeight="1" x14ac:dyDescent="0.15"/>
    <row r="531" spans="1:7" ht="24.95" customHeight="1" x14ac:dyDescent="0.15">
      <c r="A531" s="17" t="s">
        <v>575</v>
      </c>
      <c r="B531" s="17"/>
      <c r="C531" s="17"/>
      <c r="D531" s="17"/>
      <c r="E531" s="17"/>
      <c r="F531" s="17"/>
      <c r="G531" s="17"/>
    </row>
    <row r="532" spans="1:7" ht="15" customHeight="1" x14ac:dyDescent="0.15"/>
    <row r="533" spans="1:7" ht="50.1" customHeight="1" x14ac:dyDescent="0.15">
      <c r="A533" s="6" t="s">
        <v>367</v>
      </c>
      <c r="B533" s="19" t="s">
        <v>501</v>
      </c>
      <c r="C533" s="19"/>
      <c r="D533" s="6" t="s">
        <v>564</v>
      </c>
      <c r="E533" s="6" t="s">
        <v>565</v>
      </c>
      <c r="F533" s="6" t="s">
        <v>566</v>
      </c>
      <c r="G533" s="6" t="s">
        <v>567</v>
      </c>
    </row>
    <row r="534" spans="1:7" ht="15" customHeight="1" x14ac:dyDescent="0.15">
      <c r="A534" s="6">
        <v>1</v>
      </c>
      <c r="B534" s="19">
        <v>2</v>
      </c>
      <c r="C534" s="19"/>
      <c r="D534" s="6">
        <v>3</v>
      </c>
      <c r="E534" s="6">
        <v>4</v>
      </c>
      <c r="F534" s="6">
        <v>5</v>
      </c>
      <c r="G534" s="6">
        <v>6</v>
      </c>
    </row>
    <row r="535" spans="1:7" ht="24.95" customHeight="1" x14ac:dyDescent="0.15">
      <c r="A535" s="28" t="s">
        <v>485</v>
      </c>
      <c r="B535" s="28"/>
      <c r="C535" s="28"/>
      <c r="D535" s="28"/>
      <c r="E535" s="28"/>
      <c r="F535" s="28"/>
      <c r="G535" s="12"/>
    </row>
    <row r="536" spans="1:7" ht="24.95" customHeight="1" x14ac:dyDescent="0.15"/>
    <row r="537" spans="1:7" ht="20.100000000000001" customHeight="1" x14ac:dyDescent="0.15">
      <c r="A537" s="26" t="s">
        <v>456</v>
      </c>
      <c r="B537" s="26"/>
      <c r="C537" s="27" t="s">
        <v>334</v>
      </c>
      <c r="D537" s="27"/>
      <c r="E537" s="27"/>
      <c r="F537" s="27"/>
      <c r="G537" s="27"/>
    </row>
    <row r="538" spans="1:7" ht="20.100000000000001" customHeight="1" x14ac:dyDescent="0.15">
      <c r="A538" s="26" t="s">
        <v>457</v>
      </c>
      <c r="B538" s="26"/>
      <c r="C538" s="27" t="s">
        <v>486</v>
      </c>
      <c r="D538" s="27"/>
      <c r="E538" s="27"/>
      <c r="F538" s="27"/>
      <c r="G538" s="27"/>
    </row>
    <row r="539" spans="1:7" ht="15" customHeight="1" x14ac:dyDescent="0.15"/>
    <row r="540" spans="1:7" ht="24.95" customHeight="1" x14ac:dyDescent="0.15">
      <c r="A540" s="17" t="s">
        <v>576</v>
      </c>
      <c r="B540" s="17"/>
      <c r="C540" s="17"/>
      <c r="D540" s="17"/>
      <c r="E540" s="17"/>
      <c r="F540" s="17"/>
      <c r="G540" s="17"/>
    </row>
    <row r="541" spans="1:7" ht="15" customHeight="1" x14ac:dyDescent="0.15"/>
    <row r="542" spans="1:7" ht="50.1" customHeight="1" x14ac:dyDescent="0.15">
      <c r="A542" s="6" t="s">
        <v>367</v>
      </c>
      <c r="B542" s="19" t="s">
        <v>501</v>
      </c>
      <c r="C542" s="19"/>
      <c r="D542" s="6" t="s">
        <v>564</v>
      </c>
      <c r="E542" s="6" t="s">
        <v>565</v>
      </c>
      <c r="F542" s="6" t="s">
        <v>566</v>
      </c>
      <c r="G542" s="6" t="s">
        <v>567</v>
      </c>
    </row>
    <row r="543" spans="1:7" ht="15" customHeight="1" x14ac:dyDescent="0.15">
      <c r="A543" s="6">
        <v>1</v>
      </c>
      <c r="B543" s="19">
        <v>2</v>
      </c>
      <c r="C543" s="19"/>
      <c r="D543" s="6">
        <v>3</v>
      </c>
      <c r="E543" s="6">
        <v>4</v>
      </c>
      <c r="F543" s="6">
        <v>5</v>
      </c>
      <c r="G543" s="6">
        <v>6</v>
      </c>
    </row>
    <row r="544" spans="1:7" ht="159.94999999999999" customHeight="1" x14ac:dyDescent="0.15">
      <c r="A544" s="6" t="s">
        <v>483</v>
      </c>
      <c r="B544" s="20" t="s">
        <v>951</v>
      </c>
      <c r="C544" s="20"/>
      <c r="D544" s="6" t="s">
        <v>432</v>
      </c>
      <c r="E544" s="10">
        <v>12</v>
      </c>
      <c r="F544" s="10">
        <v>142327.48670000001</v>
      </c>
      <c r="G544" s="10">
        <v>1707929.84</v>
      </c>
    </row>
    <row r="545" spans="1:7" ht="200.1" customHeight="1" x14ac:dyDescent="0.15">
      <c r="A545" s="6" t="s">
        <v>952</v>
      </c>
      <c r="B545" s="20" t="s">
        <v>953</v>
      </c>
      <c r="C545" s="20"/>
      <c r="D545" s="6" t="s">
        <v>432</v>
      </c>
      <c r="E545" s="10">
        <v>12</v>
      </c>
      <c r="F545" s="10">
        <v>51730.85</v>
      </c>
      <c r="G545" s="10">
        <v>620770.19999999995</v>
      </c>
    </row>
    <row r="546" spans="1:7" ht="24.95" customHeight="1" x14ac:dyDescent="0.15">
      <c r="A546" s="28" t="s">
        <v>485</v>
      </c>
      <c r="B546" s="28"/>
      <c r="C546" s="28"/>
      <c r="D546" s="28"/>
      <c r="E546" s="28"/>
      <c r="F546" s="28"/>
      <c r="G546" s="12">
        <f>SUM(G544:G545)</f>
        <v>2328700.04</v>
      </c>
    </row>
    <row r="547" spans="1:7" ht="24.95" customHeight="1" x14ac:dyDescent="0.15"/>
    <row r="548" spans="1:7" ht="20.100000000000001" customHeight="1" x14ac:dyDescent="0.15">
      <c r="A548" s="26" t="s">
        <v>456</v>
      </c>
      <c r="B548" s="26"/>
      <c r="C548" s="27" t="s">
        <v>334</v>
      </c>
      <c r="D548" s="27"/>
      <c r="E548" s="27"/>
      <c r="F548" s="27"/>
      <c r="G548" s="27"/>
    </row>
    <row r="549" spans="1:7" ht="20.100000000000001" customHeight="1" x14ac:dyDescent="0.15">
      <c r="A549" s="26" t="s">
        <v>457</v>
      </c>
      <c r="B549" s="26"/>
      <c r="C549" s="27" t="s">
        <v>458</v>
      </c>
      <c r="D549" s="27"/>
      <c r="E549" s="27"/>
      <c r="F549" s="27"/>
      <c r="G549" s="27"/>
    </row>
    <row r="550" spans="1:7" ht="15" customHeight="1" x14ac:dyDescent="0.15"/>
    <row r="551" spans="1:7" ht="24.95" customHeight="1" x14ac:dyDescent="0.15">
      <c r="A551" s="17" t="s">
        <v>576</v>
      </c>
      <c r="B551" s="17"/>
      <c r="C551" s="17"/>
      <c r="D551" s="17"/>
      <c r="E551" s="17"/>
      <c r="F551" s="17"/>
      <c r="G551" s="17"/>
    </row>
    <row r="552" spans="1:7" ht="15" customHeight="1" x14ac:dyDescent="0.15"/>
    <row r="553" spans="1:7" ht="50.1" customHeight="1" x14ac:dyDescent="0.15">
      <c r="A553" s="6" t="s">
        <v>367</v>
      </c>
      <c r="B553" s="19" t="s">
        <v>501</v>
      </c>
      <c r="C553" s="19"/>
      <c r="D553" s="6" t="s">
        <v>564</v>
      </c>
      <c r="E553" s="6" t="s">
        <v>565</v>
      </c>
      <c r="F553" s="6" t="s">
        <v>566</v>
      </c>
      <c r="G553" s="6" t="s">
        <v>567</v>
      </c>
    </row>
    <row r="554" spans="1:7" ht="15" customHeight="1" x14ac:dyDescent="0.15">
      <c r="A554" s="6">
        <v>1</v>
      </c>
      <c r="B554" s="19">
        <v>2</v>
      </c>
      <c r="C554" s="19"/>
      <c r="D554" s="6">
        <v>3</v>
      </c>
      <c r="E554" s="6">
        <v>4</v>
      </c>
      <c r="F554" s="6">
        <v>5</v>
      </c>
      <c r="G554" s="6">
        <v>6</v>
      </c>
    </row>
    <row r="555" spans="1:7" ht="240" customHeight="1" x14ac:dyDescent="0.15">
      <c r="A555" s="6" t="s">
        <v>481</v>
      </c>
      <c r="B555" s="20" t="s">
        <v>954</v>
      </c>
      <c r="C555" s="20"/>
      <c r="D555" s="6" t="s">
        <v>432</v>
      </c>
      <c r="E555" s="10">
        <v>12</v>
      </c>
      <c r="F555" s="10">
        <v>103461.7</v>
      </c>
      <c r="G555" s="10">
        <v>1241540.3999999999</v>
      </c>
    </row>
    <row r="556" spans="1:7" ht="240" customHeight="1" x14ac:dyDescent="0.15">
      <c r="A556" s="6" t="s">
        <v>530</v>
      </c>
      <c r="B556" s="20" t="s">
        <v>955</v>
      </c>
      <c r="C556" s="20"/>
      <c r="D556" s="6" t="s">
        <v>432</v>
      </c>
      <c r="E556" s="10">
        <v>12</v>
      </c>
      <c r="F556" s="10">
        <v>83333.333400000003</v>
      </c>
      <c r="G556" s="10">
        <v>1000000</v>
      </c>
    </row>
    <row r="557" spans="1:7" ht="219.95" customHeight="1" x14ac:dyDescent="0.15">
      <c r="A557" s="6" t="s">
        <v>530</v>
      </c>
      <c r="B557" s="20" t="s">
        <v>956</v>
      </c>
      <c r="C557" s="20"/>
      <c r="D557" s="6" t="s">
        <v>432</v>
      </c>
      <c r="E557" s="10">
        <v>12</v>
      </c>
      <c r="F557" s="10">
        <v>367985.30170000001</v>
      </c>
      <c r="G557" s="10">
        <v>4415823.62</v>
      </c>
    </row>
    <row r="558" spans="1:7" ht="24.95" customHeight="1" x14ac:dyDescent="0.15">
      <c r="A558" s="28" t="s">
        <v>485</v>
      </c>
      <c r="B558" s="28"/>
      <c r="C558" s="28"/>
      <c r="D558" s="28"/>
      <c r="E558" s="28"/>
      <c r="F558" s="28"/>
      <c r="G558" s="12">
        <f>SUM(G555:G557)</f>
        <v>6657364.0199999996</v>
      </c>
    </row>
  </sheetData>
  <sheetProtection password="C213" sheet="1" objects="1" scenarios="1"/>
  <mergeCells count="530">
    <mergeCell ref="B557:C557"/>
    <mergeCell ref="A558:F558"/>
    <mergeCell ref="A551:G551"/>
    <mergeCell ref="B553:C553"/>
    <mergeCell ref="B554:C554"/>
    <mergeCell ref="B555:C555"/>
    <mergeCell ref="B556:C556"/>
    <mergeCell ref="A546:F546"/>
    <mergeCell ref="A548:B548"/>
    <mergeCell ref="C548:G548"/>
    <mergeCell ref="A549:B549"/>
    <mergeCell ref="C549:G549"/>
    <mergeCell ref="A540:G540"/>
    <mergeCell ref="B542:C542"/>
    <mergeCell ref="B543:C543"/>
    <mergeCell ref="B544:C544"/>
    <mergeCell ref="B545:C545"/>
    <mergeCell ref="A535:F535"/>
    <mergeCell ref="A537:B537"/>
    <mergeCell ref="C537:G537"/>
    <mergeCell ref="A538:B538"/>
    <mergeCell ref="C538:G538"/>
    <mergeCell ref="A529:B529"/>
    <mergeCell ref="C529:G529"/>
    <mergeCell ref="A531:G531"/>
    <mergeCell ref="B533:C533"/>
    <mergeCell ref="B534:C534"/>
    <mergeCell ref="B524:C524"/>
    <mergeCell ref="B525:C525"/>
    <mergeCell ref="A526:F526"/>
    <mergeCell ref="A528:B528"/>
    <mergeCell ref="C528:G528"/>
    <mergeCell ref="A519:B519"/>
    <mergeCell ref="C519:G519"/>
    <mergeCell ref="A520:B520"/>
    <mergeCell ref="C520:G520"/>
    <mergeCell ref="A522:G522"/>
    <mergeCell ref="B513:C513"/>
    <mergeCell ref="B514:C514"/>
    <mergeCell ref="B515:C515"/>
    <mergeCell ref="B516:C516"/>
    <mergeCell ref="A517:F517"/>
    <mergeCell ref="A507:G507"/>
    <mergeCell ref="B509:C509"/>
    <mergeCell ref="B510:C510"/>
    <mergeCell ref="B511:C511"/>
    <mergeCell ref="B512:C512"/>
    <mergeCell ref="B501:C501"/>
    <mergeCell ref="A502:F502"/>
    <mergeCell ref="A504:B504"/>
    <mergeCell ref="C504:G504"/>
    <mergeCell ref="A505:B505"/>
    <mergeCell ref="C505:G505"/>
    <mergeCell ref="B496:C496"/>
    <mergeCell ref="B497:C497"/>
    <mergeCell ref="B498:C498"/>
    <mergeCell ref="B499:C499"/>
    <mergeCell ref="B500:C500"/>
    <mergeCell ref="B491:C491"/>
    <mergeCell ref="B492:C492"/>
    <mergeCell ref="B493:C493"/>
    <mergeCell ref="B494:C494"/>
    <mergeCell ref="B495:C495"/>
    <mergeCell ref="B486:C486"/>
    <mergeCell ref="B487:C487"/>
    <mergeCell ref="B488:C488"/>
    <mergeCell ref="B489:C489"/>
    <mergeCell ref="B490:C490"/>
    <mergeCell ref="B481:C481"/>
    <mergeCell ref="B482:C482"/>
    <mergeCell ref="B483:C483"/>
    <mergeCell ref="B484:C484"/>
    <mergeCell ref="B485:C485"/>
    <mergeCell ref="B476:C476"/>
    <mergeCell ref="B477:C477"/>
    <mergeCell ref="B478:C478"/>
    <mergeCell ref="B479:C479"/>
    <mergeCell ref="B480:C480"/>
    <mergeCell ref="B471:C471"/>
    <mergeCell ref="B472:C472"/>
    <mergeCell ref="B473:C473"/>
    <mergeCell ref="B474:C474"/>
    <mergeCell ref="B475:C475"/>
    <mergeCell ref="B466:C466"/>
    <mergeCell ref="B467:C467"/>
    <mergeCell ref="B468:C468"/>
    <mergeCell ref="B469:C469"/>
    <mergeCell ref="B470:C470"/>
    <mergeCell ref="B461:C461"/>
    <mergeCell ref="B462:C462"/>
    <mergeCell ref="B463:C463"/>
    <mergeCell ref="B464:C464"/>
    <mergeCell ref="B465:C465"/>
    <mergeCell ref="B456:C456"/>
    <mergeCell ref="B457:C457"/>
    <mergeCell ref="B458:C458"/>
    <mergeCell ref="B459:C459"/>
    <mergeCell ref="B460:C460"/>
    <mergeCell ref="B451:C451"/>
    <mergeCell ref="B452:C452"/>
    <mergeCell ref="B453:C453"/>
    <mergeCell ref="B454:C454"/>
    <mergeCell ref="B455:C455"/>
    <mergeCell ref="B446:C446"/>
    <mergeCell ref="B447:C447"/>
    <mergeCell ref="B448:C448"/>
    <mergeCell ref="B449:C449"/>
    <mergeCell ref="B450:C450"/>
    <mergeCell ref="B441:C441"/>
    <mergeCell ref="B442:C442"/>
    <mergeCell ref="B443:C443"/>
    <mergeCell ref="B444:C444"/>
    <mergeCell ref="B445:C445"/>
    <mergeCell ref="B436:C436"/>
    <mergeCell ref="B437:C437"/>
    <mergeCell ref="B438:C438"/>
    <mergeCell ref="B439:C439"/>
    <mergeCell ref="B440:C440"/>
    <mergeCell ref="B431:C431"/>
    <mergeCell ref="B432:C432"/>
    <mergeCell ref="B433:C433"/>
    <mergeCell ref="B434:C434"/>
    <mergeCell ref="B435:C435"/>
    <mergeCell ref="B426:C426"/>
    <mergeCell ref="B427:C427"/>
    <mergeCell ref="B428:C428"/>
    <mergeCell ref="B429:C429"/>
    <mergeCell ref="B430:C430"/>
    <mergeCell ref="B421:C421"/>
    <mergeCell ref="B422:C422"/>
    <mergeCell ref="B423:C423"/>
    <mergeCell ref="B424:C424"/>
    <mergeCell ref="B425:C425"/>
    <mergeCell ref="B416:C416"/>
    <mergeCell ref="B417:C417"/>
    <mergeCell ref="B418:C418"/>
    <mergeCell ref="B419:C419"/>
    <mergeCell ref="B420:C420"/>
    <mergeCell ref="B411:C411"/>
    <mergeCell ref="B412:C412"/>
    <mergeCell ref="B413:C413"/>
    <mergeCell ref="B414:C414"/>
    <mergeCell ref="B415:C415"/>
    <mergeCell ref="B406:C406"/>
    <mergeCell ref="B407:C407"/>
    <mergeCell ref="B408:C408"/>
    <mergeCell ref="B409:C409"/>
    <mergeCell ref="B410:C410"/>
    <mergeCell ref="B401:C401"/>
    <mergeCell ref="B402:C402"/>
    <mergeCell ref="B403:C403"/>
    <mergeCell ref="B404:C404"/>
    <mergeCell ref="B405:C405"/>
    <mergeCell ref="B396:C396"/>
    <mergeCell ref="B397:C397"/>
    <mergeCell ref="B398:C398"/>
    <mergeCell ref="B399:C399"/>
    <mergeCell ref="B400:C400"/>
    <mergeCell ref="B391:C391"/>
    <mergeCell ref="B392:C392"/>
    <mergeCell ref="B393:C393"/>
    <mergeCell ref="B394:C394"/>
    <mergeCell ref="B395:C395"/>
    <mergeCell ref="B386:C386"/>
    <mergeCell ref="B387:C387"/>
    <mergeCell ref="B388:C388"/>
    <mergeCell ref="B389:C389"/>
    <mergeCell ref="B390:C390"/>
    <mergeCell ref="A380:B380"/>
    <mergeCell ref="C380:G380"/>
    <mergeCell ref="A382:G382"/>
    <mergeCell ref="B384:C384"/>
    <mergeCell ref="B385:C385"/>
    <mergeCell ref="B374:C374"/>
    <mergeCell ref="B375:C375"/>
    <mergeCell ref="B376:C376"/>
    <mergeCell ref="A377:F377"/>
    <mergeCell ref="A379:B379"/>
    <mergeCell ref="C379:G379"/>
    <mergeCell ref="B369:C369"/>
    <mergeCell ref="B370:C370"/>
    <mergeCell ref="B371:C371"/>
    <mergeCell ref="B372:C372"/>
    <mergeCell ref="B373:C373"/>
    <mergeCell ref="A363:B363"/>
    <mergeCell ref="C363:G363"/>
    <mergeCell ref="A365:G365"/>
    <mergeCell ref="B367:C367"/>
    <mergeCell ref="B368:C368"/>
    <mergeCell ref="B357:C357"/>
    <mergeCell ref="B358:C358"/>
    <mergeCell ref="B359:C359"/>
    <mergeCell ref="A360:F360"/>
    <mergeCell ref="A362:B362"/>
    <mergeCell ref="C362:G362"/>
    <mergeCell ref="B352:C352"/>
    <mergeCell ref="B353:C353"/>
    <mergeCell ref="B354:C354"/>
    <mergeCell ref="B355:C355"/>
    <mergeCell ref="B356:C356"/>
    <mergeCell ref="A346:G346"/>
    <mergeCell ref="B348:C348"/>
    <mergeCell ref="B349:C349"/>
    <mergeCell ref="B350:C350"/>
    <mergeCell ref="B351:C351"/>
    <mergeCell ref="A341:F341"/>
    <mergeCell ref="A343:B343"/>
    <mergeCell ref="C343:G343"/>
    <mergeCell ref="A344:B344"/>
    <mergeCell ref="C344:G344"/>
    <mergeCell ref="B336:C336"/>
    <mergeCell ref="B337:C337"/>
    <mergeCell ref="B338:C338"/>
    <mergeCell ref="B339:C339"/>
    <mergeCell ref="B340:C340"/>
    <mergeCell ref="B331:C331"/>
    <mergeCell ref="B332:C332"/>
    <mergeCell ref="B333:C333"/>
    <mergeCell ref="B334:C334"/>
    <mergeCell ref="B335:C335"/>
    <mergeCell ref="A325:G325"/>
    <mergeCell ref="B327:C327"/>
    <mergeCell ref="B328:C328"/>
    <mergeCell ref="B329:C329"/>
    <mergeCell ref="B330:C330"/>
    <mergeCell ref="A320:F320"/>
    <mergeCell ref="A322:B322"/>
    <mergeCell ref="C322:G322"/>
    <mergeCell ref="A323:B323"/>
    <mergeCell ref="C323:G323"/>
    <mergeCell ref="B315:C315"/>
    <mergeCell ref="B316:C316"/>
    <mergeCell ref="B317:C317"/>
    <mergeCell ref="B318:C318"/>
    <mergeCell ref="B319:C319"/>
    <mergeCell ref="B310:C310"/>
    <mergeCell ref="B311:C311"/>
    <mergeCell ref="B312:C312"/>
    <mergeCell ref="B313:C313"/>
    <mergeCell ref="B314:C314"/>
    <mergeCell ref="B305:C305"/>
    <mergeCell ref="B306:C306"/>
    <mergeCell ref="B307:C307"/>
    <mergeCell ref="B308:C308"/>
    <mergeCell ref="B309:C309"/>
    <mergeCell ref="B300:C300"/>
    <mergeCell ref="B301:C301"/>
    <mergeCell ref="B302:C302"/>
    <mergeCell ref="B303:C303"/>
    <mergeCell ref="B304:C304"/>
    <mergeCell ref="B295:C295"/>
    <mergeCell ref="B296:C296"/>
    <mergeCell ref="B297:C297"/>
    <mergeCell ref="B298:C298"/>
    <mergeCell ref="B299:C299"/>
    <mergeCell ref="B290:C290"/>
    <mergeCell ref="B291:C291"/>
    <mergeCell ref="B292:C292"/>
    <mergeCell ref="B293:C293"/>
    <mergeCell ref="B294:C294"/>
    <mergeCell ref="A284:B284"/>
    <mergeCell ref="C284:G284"/>
    <mergeCell ref="A286:G286"/>
    <mergeCell ref="B288:C288"/>
    <mergeCell ref="B289:C289"/>
    <mergeCell ref="A277:G277"/>
    <mergeCell ref="B279:C279"/>
    <mergeCell ref="B280:C280"/>
    <mergeCell ref="A281:F281"/>
    <mergeCell ref="A283:B283"/>
    <mergeCell ref="C283:G283"/>
    <mergeCell ref="B271:C271"/>
    <mergeCell ref="A272:F272"/>
    <mergeCell ref="A274:B274"/>
    <mergeCell ref="C274:G274"/>
    <mergeCell ref="A275:B275"/>
    <mergeCell ref="C275:G275"/>
    <mergeCell ref="A265:G265"/>
    <mergeCell ref="B267:C267"/>
    <mergeCell ref="B268:C268"/>
    <mergeCell ref="B269:C269"/>
    <mergeCell ref="B270:C270"/>
    <mergeCell ref="B259:C259"/>
    <mergeCell ref="A260:F260"/>
    <mergeCell ref="A262:B262"/>
    <mergeCell ref="C262:G262"/>
    <mergeCell ref="A263:B263"/>
    <mergeCell ref="C263:G263"/>
    <mergeCell ref="B254:C254"/>
    <mergeCell ref="B255:C255"/>
    <mergeCell ref="B256:C256"/>
    <mergeCell ref="B257:C257"/>
    <mergeCell ref="B258:C258"/>
    <mergeCell ref="B249:C249"/>
    <mergeCell ref="B250:C250"/>
    <mergeCell ref="B251:C251"/>
    <mergeCell ref="B252:C252"/>
    <mergeCell ref="B253:C253"/>
    <mergeCell ref="B244:C244"/>
    <mergeCell ref="B245:C245"/>
    <mergeCell ref="B246:C246"/>
    <mergeCell ref="B247:C247"/>
    <mergeCell ref="B248:C248"/>
    <mergeCell ref="B239:C239"/>
    <mergeCell ref="B240:C240"/>
    <mergeCell ref="B241:C241"/>
    <mergeCell ref="B242:C242"/>
    <mergeCell ref="B243:C243"/>
    <mergeCell ref="B234:C234"/>
    <mergeCell ref="B235:C235"/>
    <mergeCell ref="B236:C236"/>
    <mergeCell ref="B237:C237"/>
    <mergeCell ref="B238:C238"/>
    <mergeCell ref="B229:C229"/>
    <mergeCell ref="B230:C230"/>
    <mergeCell ref="B231:C231"/>
    <mergeCell ref="B232:C232"/>
    <mergeCell ref="B233:C233"/>
    <mergeCell ref="A223:B223"/>
    <mergeCell ref="C223:G223"/>
    <mergeCell ref="A225:G225"/>
    <mergeCell ref="B227:C227"/>
    <mergeCell ref="B228:C228"/>
    <mergeCell ref="B217:C217"/>
    <mergeCell ref="B218:C218"/>
    <mergeCell ref="B219:C219"/>
    <mergeCell ref="A220:F220"/>
    <mergeCell ref="A222:B222"/>
    <mergeCell ref="C222:G222"/>
    <mergeCell ref="B212:C212"/>
    <mergeCell ref="B213:C213"/>
    <mergeCell ref="B214:C214"/>
    <mergeCell ref="B215:C215"/>
    <mergeCell ref="B216:C216"/>
    <mergeCell ref="B207:C207"/>
    <mergeCell ref="B208:C208"/>
    <mergeCell ref="B209:C209"/>
    <mergeCell ref="B210:C210"/>
    <mergeCell ref="B211:C211"/>
    <mergeCell ref="B202:C202"/>
    <mergeCell ref="B203:C203"/>
    <mergeCell ref="B204:C204"/>
    <mergeCell ref="B205:C205"/>
    <mergeCell ref="B206:C206"/>
    <mergeCell ref="A197:B197"/>
    <mergeCell ref="C197:G197"/>
    <mergeCell ref="A198:B198"/>
    <mergeCell ref="C198:G198"/>
    <mergeCell ref="A200:G200"/>
    <mergeCell ref="B191:C191"/>
    <mergeCell ref="B192:C192"/>
    <mergeCell ref="B193:C193"/>
    <mergeCell ref="B194:C194"/>
    <mergeCell ref="A195:F195"/>
    <mergeCell ref="A185:B185"/>
    <mergeCell ref="C185:G185"/>
    <mergeCell ref="A187:G187"/>
    <mergeCell ref="B189:C189"/>
    <mergeCell ref="B190:C190"/>
    <mergeCell ref="B179:C179"/>
    <mergeCell ref="B180:C180"/>
    <mergeCell ref="B181:C181"/>
    <mergeCell ref="A182:F182"/>
    <mergeCell ref="A184:B184"/>
    <mergeCell ref="C184:G184"/>
    <mergeCell ref="A174:B174"/>
    <mergeCell ref="C174:G174"/>
    <mergeCell ref="A175:B175"/>
    <mergeCell ref="C175:G175"/>
    <mergeCell ref="A177:G177"/>
    <mergeCell ref="B168:C168"/>
    <mergeCell ref="B169:C169"/>
    <mergeCell ref="B170:C170"/>
    <mergeCell ref="B171:C171"/>
    <mergeCell ref="A172:F172"/>
    <mergeCell ref="A163:B163"/>
    <mergeCell ref="C163:G163"/>
    <mergeCell ref="A164:B164"/>
    <mergeCell ref="C164:G164"/>
    <mergeCell ref="A166:G166"/>
    <mergeCell ref="B157:C157"/>
    <mergeCell ref="B158:C158"/>
    <mergeCell ref="B159:C159"/>
    <mergeCell ref="B160:C160"/>
    <mergeCell ref="A161:F161"/>
    <mergeCell ref="B152:C152"/>
    <mergeCell ref="B153:C153"/>
    <mergeCell ref="B154:C154"/>
    <mergeCell ref="B155:C155"/>
    <mergeCell ref="B156:C156"/>
    <mergeCell ref="A147:B147"/>
    <mergeCell ref="C147:G147"/>
    <mergeCell ref="A148:B148"/>
    <mergeCell ref="C148:G148"/>
    <mergeCell ref="A150:G150"/>
    <mergeCell ref="B141:C141"/>
    <mergeCell ref="B142:C142"/>
    <mergeCell ref="B143:C143"/>
    <mergeCell ref="B144:C144"/>
    <mergeCell ref="A145:F145"/>
    <mergeCell ref="B136:C136"/>
    <mergeCell ref="B137:C137"/>
    <mergeCell ref="B138:C138"/>
    <mergeCell ref="B139:C139"/>
    <mergeCell ref="B140:C140"/>
    <mergeCell ref="A130:B130"/>
    <mergeCell ref="C130:G130"/>
    <mergeCell ref="A132:G132"/>
    <mergeCell ref="B134:C134"/>
    <mergeCell ref="B135:C135"/>
    <mergeCell ref="A123:G123"/>
    <mergeCell ref="B125:C125"/>
    <mergeCell ref="B126:C126"/>
    <mergeCell ref="A127:F127"/>
    <mergeCell ref="A129:B129"/>
    <mergeCell ref="C129:G129"/>
    <mergeCell ref="A118:F118"/>
    <mergeCell ref="A120:B120"/>
    <mergeCell ref="C120:G120"/>
    <mergeCell ref="A121:B121"/>
    <mergeCell ref="C121:G121"/>
    <mergeCell ref="A112:B112"/>
    <mergeCell ref="C112:G112"/>
    <mergeCell ref="A114:G114"/>
    <mergeCell ref="B116:C116"/>
    <mergeCell ref="B117:C117"/>
    <mergeCell ref="A105:G105"/>
    <mergeCell ref="B107:C107"/>
    <mergeCell ref="B108:C108"/>
    <mergeCell ref="A109:F109"/>
    <mergeCell ref="A111:B111"/>
    <mergeCell ref="C111:G111"/>
    <mergeCell ref="A100:F100"/>
    <mergeCell ref="A102:B102"/>
    <mergeCell ref="C102:G102"/>
    <mergeCell ref="A103:B103"/>
    <mergeCell ref="C103:G103"/>
    <mergeCell ref="A94:B94"/>
    <mergeCell ref="C94:G94"/>
    <mergeCell ref="A96:G96"/>
    <mergeCell ref="B98:C98"/>
    <mergeCell ref="B99:C99"/>
    <mergeCell ref="B88:C88"/>
    <mergeCell ref="B89:C89"/>
    <mergeCell ref="B90:C90"/>
    <mergeCell ref="A91:F91"/>
    <mergeCell ref="A93:B93"/>
    <mergeCell ref="C93:G93"/>
    <mergeCell ref="B83:C83"/>
    <mergeCell ref="B84:C84"/>
    <mergeCell ref="B85:C85"/>
    <mergeCell ref="B86:C86"/>
    <mergeCell ref="B87:C87"/>
    <mergeCell ref="B78:C78"/>
    <mergeCell ref="B79:C79"/>
    <mergeCell ref="B80:C80"/>
    <mergeCell ref="B81:C81"/>
    <mergeCell ref="B82:C82"/>
    <mergeCell ref="B73:C73"/>
    <mergeCell ref="B74:C74"/>
    <mergeCell ref="B75:C75"/>
    <mergeCell ref="B76:C76"/>
    <mergeCell ref="B77:C77"/>
    <mergeCell ref="B68:C68"/>
    <mergeCell ref="B69:C69"/>
    <mergeCell ref="B70:C70"/>
    <mergeCell ref="B71:C71"/>
    <mergeCell ref="B72:C72"/>
    <mergeCell ref="B63:C63"/>
    <mergeCell ref="B64:C64"/>
    <mergeCell ref="B65:C65"/>
    <mergeCell ref="B66:C66"/>
    <mergeCell ref="B67:C67"/>
    <mergeCell ref="A57:G57"/>
    <mergeCell ref="B59:C59"/>
    <mergeCell ref="B60:C60"/>
    <mergeCell ref="B61:C61"/>
    <mergeCell ref="B62:C62"/>
    <mergeCell ref="B51:C51"/>
    <mergeCell ref="A52:F52"/>
    <mergeCell ref="A54:B54"/>
    <mergeCell ref="C54:G54"/>
    <mergeCell ref="A55:B55"/>
    <mergeCell ref="C55:G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A35:B35"/>
    <mergeCell ref="C35:G35"/>
    <mergeCell ref="A37:G37"/>
    <mergeCell ref="B39:C39"/>
    <mergeCell ref="B40:C40"/>
    <mergeCell ref="B30:C30"/>
    <mergeCell ref="B31:C31"/>
    <mergeCell ref="A32:F32"/>
    <mergeCell ref="A34:B34"/>
    <mergeCell ref="C34:G34"/>
    <mergeCell ref="A24:B24"/>
    <mergeCell ref="C24:G24"/>
    <mergeCell ref="A26:G26"/>
    <mergeCell ref="B28:C28"/>
    <mergeCell ref="B29:C29"/>
    <mergeCell ref="A17:G17"/>
    <mergeCell ref="B19:C19"/>
    <mergeCell ref="B20:C20"/>
    <mergeCell ref="A21:F21"/>
    <mergeCell ref="A23:B23"/>
    <mergeCell ref="C23:G23"/>
    <mergeCell ref="A12:F12"/>
    <mergeCell ref="A14:B14"/>
    <mergeCell ref="C14:G14"/>
    <mergeCell ref="A15:B15"/>
    <mergeCell ref="C15:G15"/>
    <mergeCell ref="B7:C7"/>
    <mergeCell ref="B8:C8"/>
    <mergeCell ref="B9:C9"/>
    <mergeCell ref="B10:C10"/>
    <mergeCell ref="B11:C11"/>
    <mergeCell ref="A2:B2"/>
    <mergeCell ref="C2:G2"/>
    <mergeCell ref="A3:B3"/>
    <mergeCell ref="C3:G3"/>
    <mergeCell ref="A5:G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9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22.85546875" customWidth="1"/>
  </cols>
  <sheetData>
    <row r="1" spans="1:13" ht="15" customHeight="1" x14ac:dyDescent="0.15"/>
    <row r="2" spans="1:13" ht="24.95" customHeight="1" x14ac:dyDescent="0.15">
      <c r="A2" s="17" t="s">
        <v>957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5" customHeight="1" x14ac:dyDescent="0.15"/>
    <row r="4" spans="1:13" ht="24.95" customHeight="1" x14ac:dyDescent="0.15">
      <c r="A4" s="17" t="s">
        <v>958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3" ht="24.95" customHeight="1" x14ac:dyDescent="0.15"/>
    <row r="6" spans="1:13" ht="50.1" customHeight="1" x14ac:dyDescent="0.15">
      <c r="A6" s="19" t="s">
        <v>367</v>
      </c>
      <c r="B6" s="19" t="s">
        <v>45</v>
      </c>
      <c r="C6" s="19" t="s">
        <v>959</v>
      </c>
      <c r="D6" s="19" t="s">
        <v>960</v>
      </c>
      <c r="E6" s="19"/>
      <c r="F6" s="19"/>
      <c r="G6" s="19" t="s">
        <v>961</v>
      </c>
      <c r="H6" s="19"/>
      <c r="I6" s="19"/>
      <c r="J6" s="19" t="s">
        <v>962</v>
      </c>
      <c r="K6" s="19"/>
      <c r="L6" s="19"/>
    </row>
    <row r="7" spans="1:13" ht="50.1" customHeight="1" x14ac:dyDescent="0.15">
      <c r="A7" s="19"/>
      <c r="B7" s="19"/>
      <c r="C7" s="19"/>
      <c r="D7" s="6" t="s">
        <v>963</v>
      </c>
      <c r="E7" s="6" t="s">
        <v>964</v>
      </c>
      <c r="F7" s="6" t="s">
        <v>965</v>
      </c>
      <c r="G7" s="6" t="s">
        <v>963</v>
      </c>
      <c r="H7" s="6" t="s">
        <v>964</v>
      </c>
      <c r="I7" s="6" t="s">
        <v>966</v>
      </c>
      <c r="J7" s="6" t="s">
        <v>963</v>
      </c>
      <c r="K7" s="6" t="s">
        <v>964</v>
      </c>
      <c r="L7" s="6" t="s">
        <v>967</v>
      </c>
    </row>
    <row r="8" spans="1:13" ht="24.95" customHeight="1" x14ac:dyDescent="0.15">
      <c r="A8" s="6" t="s">
        <v>373</v>
      </c>
      <c r="B8" s="6" t="s">
        <v>469</v>
      </c>
      <c r="C8" s="6" t="s">
        <v>470</v>
      </c>
      <c r="D8" s="6" t="s">
        <v>471</v>
      </c>
      <c r="E8" s="6" t="s">
        <v>472</v>
      </c>
      <c r="F8" s="6" t="s">
        <v>473</v>
      </c>
      <c r="G8" s="6" t="s">
        <v>474</v>
      </c>
      <c r="H8" s="6" t="s">
        <v>475</v>
      </c>
      <c r="I8" s="6" t="s">
        <v>481</v>
      </c>
      <c r="J8" s="6" t="s">
        <v>530</v>
      </c>
      <c r="K8" s="6" t="s">
        <v>483</v>
      </c>
      <c r="L8" s="6" t="s">
        <v>488</v>
      </c>
    </row>
    <row r="9" spans="1:13" x14ac:dyDescent="0.15">
      <c r="A9" s="6" t="s">
        <v>55</v>
      </c>
      <c r="B9" s="6" t="s">
        <v>55</v>
      </c>
      <c r="C9" s="6" t="s">
        <v>55</v>
      </c>
      <c r="D9" s="6" t="s">
        <v>55</v>
      </c>
      <c r="E9" s="6" t="s">
        <v>55</v>
      </c>
      <c r="F9" s="6" t="s">
        <v>55</v>
      </c>
      <c r="G9" s="6" t="s">
        <v>55</v>
      </c>
      <c r="H9" s="6" t="s">
        <v>55</v>
      </c>
      <c r="I9" s="6" t="s">
        <v>55</v>
      </c>
      <c r="J9" s="6" t="s">
        <v>55</v>
      </c>
      <c r="K9" s="6" t="s">
        <v>55</v>
      </c>
      <c r="L9" s="6" t="s">
        <v>55</v>
      </c>
    </row>
    <row r="10" spans="1:13" ht="15" customHeight="1" x14ac:dyDescent="0.15"/>
    <row r="11" spans="1:13" ht="24.95" customHeight="1" x14ac:dyDescent="0.15">
      <c r="A11" s="17" t="s">
        <v>968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ht="15" customHeight="1" x14ac:dyDescent="0.15"/>
    <row r="13" spans="1:13" ht="24.95" customHeight="1" x14ac:dyDescent="0.15">
      <c r="A13" s="17" t="s">
        <v>969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1:13" ht="24.95" customHeight="1" x14ac:dyDescent="0.15"/>
    <row r="15" spans="1:13" ht="50.1" customHeight="1" x14ac:dyDescent="0.15">
      <c r="A15" s="19" t="s">
        <v>367</v>
      </c>
      <c r="B15" s="19" t="s">
        <v>45</v>
      </c>
      <c r="C15" s="19" t="s">
        <v>959</v>
      </c>
      <c r="D15" s="19" t="s">
        <v>960</v>
      </c>
      <c r="E15" s="19"/>
      <c r="F15" s="19"/>
      <c r="G15" s="19" t="s">
        <v>961</v>
      </c>
      <c r="H15" s="19"/>
      <c r="I15" s="19"/>
      <c r="J15" s="19" t="s">
        <v>962</v>
      </c>
      <c r="K15" s="19"/>
      <c r="L15" s="19"/>
    </row>
    <row r="16" spans="1:13" ht="50.1" customHeight="1" x14ac:dyDescent="0.15">
      <c r="A16" s="19"/>
      <c r="B16" s="19"/>
      <c r="C16" s="19"/>
      <c r="D16" s="6" t="s">
        <v>963</v>
      </c>
      <c r="E16" s="6" t="s">
        <v>964</v>
      </c>
      <c r="F16" s="6" t="s">
        <v>965</v>
      </c>
      <c r="G16" s="6" t="s">
        <v>963</v>
      </c>
      <c r="H16" s="6" t="s">
        <v>964</v>
      </c>
      <c r="I16" s="6" t="s">
        <v>966</v>
      </c>
      <c r="J16" s="6" t="s">
        <v>963</v>
      </c>
      <c r="K16" s="6" t="s">
        <v>964</v>
      </c>
      <c r="L16" s="6" t="s">
        <v>967</v>
      </c>
    </row>
    <row r="17" spans="1:12" ht="24.95" customHeight="1" x14ac:dyDescent="0.15">
      <c r="A17" s="6" t="s">
        <v>373</v>
      </c>
      <c r="B17" s="6" t="s">
        <v>469</v>
      </c>
      <c r="C17" s="6" t="s">
        <v>470</v>
      </c>
      <c r="D17" s="6" t="s">
        <v>471</v>
      </c>
      <c r="E17" s="6" t="s">
        <v>472</v>
      </c>
      <c r="F17" s="6" t="s">
        <v>473</v>
      </c>
      <c r="G17" s="6" t="s">
        <v>474</v>
      </c>
      <c r="H17" s="6" t="s">
        <v>475</v>
      </c>
      <c r="I17" s="6" t="s">
        <v>481</v>
      </c>
      <c r="J17" s="6" t="s">
        <v>530</v>
      </c>
      <c r="K17" s="6" t="s">
        <v>483</v>
      </c>
      <c r="L17" s="6" t="s">
        <v>488</v>
      </c>
    </row>
    <row r="18" spans="1:12" ht="24.95" customHeight="1" x14ac:dyDescent="0.15">
      <c r="A18" s="6" t="s">
        <v>373</v>
      </c>
      <c r="B18" s="6" t="s">
        <v>71</v>
      </c>
      <c r="C18" s="7" t="s">
        <v>970</v>
      </c>
      <c r="D18" s="10">
        <v>60</v>
      </c>
      <c r="E18" s="10">
        <v>88000</v>
      </c>
      <c r="F18" s="10">
        <v>5280000</v>
      </c>
      <c r="G18" s="10">
        <v>60</v>
      </c>
      <c r="H18" s="10">
        <v>88000</v>
      </c>
      <c r="I18" s="10">
        <v>5280000</v>
      </c>
      <c r="J18" s="10">
        <v>60</v>
      </c>
      <c r="K18" s="10">
        <v>88000</v>
      </c>
      <c r="L18" s="10">
        <v>5280000</v>
      </c>
    </row>
    <row r="19" spans="1:12" ht="24.95" customHeight="1" x14ac:dyDescent="0.15">
      <c r="A19" s="6" t="s">
        <v>469</v>
      </c>
      <c r="B19" s="6" t="s">
        <v>71</v>
      </c>
      <c r="C19" s="7" t="s">
        <v>971</v>
      </c>
      <c r="D19" s="10">
        <v>76</v>
      </c>
      <c r="E19" s="10">
        <v>90000</v>
      </c>
      <c r="F19" s="10">
        <v>6840000</v>
      </c>
      <c r="G19" s="10">
        <v>76</v>
      </c>
      <c r="H19" s="10">
        <v>90000</v>
      </c>
      <c r="I19" s="10">
        <v>6840000</v>
      </c>
      <c r="J19" s="10">
        <v>76</v>
      </c>
      <c r="K19" s="10">
        <v>90000</v>
      </c>
      <c r="L19" s="10">
        <v>6840000</v>
      </c>
    </row>
    <row r="20" spans="1:12" ht="24.95" customHeight="1" x14ac:dyDescent="0.15">
      <c r="A20" s="6" t="s">
        <v>470</v>
      </c>
      <c r="B20" s="6" t="s">
        <v>71</v>
      </c>
      <c r="C20" s="7" t="s">
        <v>972</v>
      </c>
      <c r="D20" s="10">
        <v>17</v>
      </c>
      <c r="E20" s="10">
        <v>75000</v>
      </c>
      <c r="F20" s="10">
        <v>1275000</v>
      </c>
      <c r="G20" s="10">
        <v>17</v>
      </c>
      <c r="H20" s="10">
        <v>75000</v>
      </c>
      <c r="I20" s="10">
        <v>1275000</v>
      </c>
      <c r="J20" s="10">
        <v>17</v>
      </c>
      <c r="K20" s="10">
        <v>75000</v>
      </c>
      <c r="L20" s="10">
        <v>1275000</v>
      </c>
    </row>
    <row r="21" spans="1:12" ht="24.95" customHeight="1" x14ac:dyDescent="0.15">
      <c r="A21" s="6" t="s">
        <v>471</v>
      </c>
      <c r="B21" s="6" t="s">
        <v>71</v>
      </c>
      <c r="C21" s="7" t="s">
        <v>973</v>
      </c>
      <c r="D21" s="10">
        <v>50</v>
      </c>
      <c r="E21" s="10">
        <v>150820</v>
      </c>
      <c r="F21" s="10">
        <v>7541000</v>
      </c>
      <c r="G21" s="10">
        <v>50</v>
      </c>
      <c r="H21" s="10">
        <v>150820</v>
      </c>
      <c r="I21" s="10">
        <v>7541000</v>
      </c>
      <c r="J21" s="10">
        <v>50</v>
      </c>
      <c r="K21" s="10">
        <v>150820</v>
      </c>
      <c r="L21" s="10">
        <v>7541000</v>
      </c>
    </row>
    <row r="22" spans="1:12" ht="24.95" customHeight="1" x14ac:dyDescent="0.15">
      <c r="A22" s="6" t="s">
        <v>472</v>
      </c>
      <c r="B22" s="6" t="s">
        <v>71</v>
      </c>
      <c r="C22" s="7" t="s">
        <v>974</v>
      </c>
      <c r="D22" s="10">
        <v>50</v>
      </c>
      <c r="E22" s="10">
        <v>75000</v>
      </c>
      <c r="F22" s="10">
        <v>3750000</v>
      </c>
      <c r="G22" s="10">
        <v>50</v>
      </c>
      <c r="H22" s="10">
        <v>75000</v>
      </c>
      <c r="I22" s="10">
        <v>3750000</v>
      </c>
      <c r="J22" s="10">
        <v>50</v>
      </c>
      <c r="K22" s="10">
        <v>75000</v>
      </c>
      <c r="L22" s="10">
        <v>3750000</v>
      </c>
    </row>
    <row r="23" spans="1:12" ht="24.95" customHeight="1" x14ac:dyDescent="0.15">
      <c r="A23" s="6" t="s">
        <v>473</v>
      </c>
      <c r="B23" s="6" t="s">
        <v>71</v>
      </c>
      <c r="C23" s="7" t="s">
        <v>975</v>
      </c>
      <c r="D23" s="10">
        <v>73</v>
      </c>
      <c r="E23" s="10">
        <v>76000</v>
      </c>
      <c r="F23" s="10">
        <v>5548000</v>
      </c>
      <c r="G23" s="10">
        <v>73</v>
      </c>
      <c r="H23" s="10">
        <v>76000</v>
      </c>
      <c r="I23" s="10">
        <v>5548000</v>
      </c>
      <c r="J23" s="10">
        <v>73</v>
      </c>
      <c r="K23" s="10">
        <v>76000</v>
      </c>
      <c r="L23" s="10">
        <v>5548000</v>
      </c>
    </row>
    <row r="24" spans="1:12" ht="24.95" customHeight="1" x14ac:dyDescent="0.15">
      <c r="A24" s="6" t="s">
        <v>474</v>
      </c>
      <c r="B24" s="6" t="s">
        <v>71</v>
      </c>
      <c r="C24" s="7" t="s">
        <v>976</v>
      </c>
      <c r="D24" s="10">
        <v>210</v>
      </c>
      <c r="E24" s="10">
        <v>94000</v>
      </c>
      <c r="F24" s="10">
        <v>19740000</v>
      </c>
      <c r="G24" s="10">
        <v>210</v>
      </c>
      <c r="H24" s="10">
        <v>94000</v>
      </c>
      <c r="I24" s="10">
        <v>19740000</v>
      </c>
      <c r="J24" s="10">
        <v>210</v>
      </c>
      <c r="K24" s="10">
        <v>94000</v>
      </c>
      <c r="L24" s="10">
        <v>19740000</v>
      </c>
    </row>
    <row r="25" spans="1:12" ht="24.95" customHeight="1" x14ac:dyDescent="0.15">
      <c r="A25" s="6" t="s">
        <v>475</v>
      </c>
      <c r="B25" s="6" t="s">
        <v>71</v>
      </c>
      <c r="C25" s="7" t="s">
        <v>977</v>
      </c>
      <c r="D25" s="10">
        <v>30</v>
      </c>
      <c r="E25" s="10">
        <v>88000</v>
      </c>
      <c r="F25" s="10">
        <v>2640000</v>
      </c>
      <c r="G25" s="10">
        <v>30</v>
      </c>
      <c r="H25" s="10">
        <v>88000</v>
      </c>
      <c r="I25" s="10">
        <v>2640000</v>
      </c>
      <c r="J25" s="10">
        <v>30</v>
      </c>
      <c r="K25" s="10">
        <v>88000</v>
      </c>
      <c r="L25" s="10">
        <v>2640000</v>
      </c>
    </row>
    <row r="26" spans="1:12" ht="24.95" customHeight="1" x14ac:dyDescent="0.15">
      <c r="A26" s="29" t="s">
        <v>485</v>
      </c>
      <c r="B26" s="29"/>
      <c r="C26" s="29"/>
      <c r="D26" s="11" t="s">
        <v>55</v>
      </c>
      <c r="E26" s="11" t="s">
        <v>55</v>
      </c>
      <c r="F26" s="11">
        <f>SUM(F18:F25)</f>
        <v>52614000</v>
      </c>
      <c r="G26" s="11" t="s">
        <v>55</v>
      </c>
      <c r="H26" s="11" t="s">
        <v>55</v>
      </c>
      <c r="I26" s="11">
        <f>SUM(I18:I25)</f>
        <v>52614000</v>
      </c>
      <c r="J26" s="11" t="s">
        <v>55</v>
      </c>
      <c r="K26" s="11" t="s">
        <v>55</v>
      </c>
      <c r="L26" s="11">
        <f>SUM(L18:L25)</f>
        <v>52614000</v>
      </c>
    </row>
    <row r="27" spans="1:12" ht="15" customHeight="1" x14ac:dyDescent="0.15"/>
    <row r="28" spans="1:12" ht="24.95" customHeight="1" x14ac:dyDescent="0.15">
      <c r="A28" s="17" t="s">
        <v>978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1:12" ht="24.95" customHeight="1" x14ac:dyDescent="0.15"/>
    <row r="30" spans="1:12" ht="50.1" customHeight="1" x14ac:dyDescent="0.15">
      <c r="A30" s="19" t="s">
        <v>367</v>
      </c>
      <c r="B30" s="19" t="s">
        <v>45</v>
      </c>
      <c r="C30" s="19" t="s">
        <v>959</v>
      </c>
      <c r="D30" s="19" t="s">
        <v>960</v>
      </c>
      <c r="E30" s="19"/>
      <c r="F30" s="19"/>
      <c r="G30" s="19" t="s">
        <v>961</v>
      </c>
      <c r="H30" s="19"/>
      <c r="I30" s="19"/>
      <c r="J30" s="19" t="s">
        <v>962</v>
      </c>
      <c r="K30" s="19"/>
      <c r="L30" s="19"/>
    </row>
    <row r="31" spans="1:12" ht="50.1" customHeight="1" x14ac:dyDescent="0.15">
      <c r="A31" s="19"/>
      <c r="B31" s="19"/>
      <c r="C31" s="19"/>
      <c r="D31" s="6" t="s">
        <v>963</v>
      </c>
      <c r="E31" s="6" t="s">
        <v>964</v>
      </c>
      <c r="F31" s="6" t="s">
        <v>965</v>
      </c>
      <c r="G31" s="6" t="s">
        <v>963</v>
      </c>
      <c r="H31" s="6" t="s">
        <v>964</v>
      </c>
      <c r="I31" s="6" t="s">
        <v>966</v>
      </c>
      <c r="J31" s="6" t="s">
        <v>963</v>
      </c>
      <c r="K31" s="6" t="s">
        <v>964</v>
      </c>
      <c r="L31" s="6" t="s">
        <v>967</v>
      </c>
    </row>
    <row r="32" spans="1:12" ht="24.95" customHeight="1" x14ac:dyDescent="0.15">
      <c r="A32" s="6" t="s">
        <v>373</v>
      </c>
      <c r="B32" s="6" t="s">
        <v>469</v>
      </c>
      <c r="C32" s="6" t="s">
        <v>470</v>
      </c>
      <c r="D32" s="6" t="s">
        <v>471</v>
      </c>
      <c r="E32" s="6" t="s">
        <v>472</v>
      </c>
      <c r="F32" s="6" t="s">
        <v>473</v>
      </c>
      <c r="G32" s="6" t="s">
        <v>474</v>
      </c>
      <c r="H32" s="6" t="s">
        <v>475</v>
      </c>
      <c r="I32" s="6" t="s">
        <v>481</v>
      </c>
      <c r="J32" s="6" t="s">
        <v>530</v>
      </c>
      <c r="K32" s="6" t="s">
        <v>483</v>
      </c>
      <c r="L32" s="6" t="s">
        <v>488</v>
      </c>
    </row>
    <row r="33" spans="1:12" ht="24.95" customHeight="1" x14ac:dyDescent="0.15">
      <c r="A33" s="6" t="s">
        <v>373</v>
      </c>
      <c r="B33" s="6" t="s">
        <v>71</v>
      </c>
      <c r="C33" s="7" t="s">
        <v>979</v>
      </c>
      <c r="D33" s="10">
        <v>126.17</v>
      </c>
      <c r="E33" s="10">
        <v>150818.91</v>
      </c>
      <c r="F33" s="10">
        <v>19028821.874699999</v>
      </c>
      <c r="G33" s="10">
        <v>126.17</v>
      </c>
      <c r="H33" s="10">
        <v>150818.91</v>
      </c>
      <c r="I33" s="10">
        <v>19028821.874699999</v>
      </c>
      <c r="J33" s="10">
        <v>126.17</v>
      </c>
      <c r="K33" s="10">
        <v>150818.91</v>
      </c>
      <c r="L33" s="10">
        <v>19028821.874699999</v>
      </c>
    </row>
    <row r="34" spans="1:12" ht="24.95" customHeight="1" x14ac:dyDescent="0.15">
      <c r="A34" s="6" t="s">
        <v>469</v>
      </c>
      <c r="B34" s="6" t="s">
        <v>71</v>
      </c>
      <c r="C34" s="7" t="s">
        <v>980</v>
      </c>
      <c r="D34" s="10">
        <v>154.83000000000001</v>
      </c>
      <c r="E34" s="10">
        <v>150818.91</v>
      </c>
      <c r="F34" s="10">
        <v>23351291.835299999</v>
      </c>
      <c r="G34" s="10">
        <v>154.83000000000001</v>
      </c>
      <c r="H34" s="10">
        <v>150818.91</v>
      </c>
      <c r="I34" s="10">
        <v>23351291.835299999</v>
      </c>
      <c r="J34" s="10">
        <v>154.83000000000001</v>
      </c>
      <c r="K34" s="10">
        <v>150818.91</v>
      </c>
      <c r="L34" s="10">
        <v>23351291.835299999</v>
      </c>
    </row>
    <row r="35" spans="1:12" ht="24.95" customHeight="1" x14ac:dyDescent="0.15">
      <c r="A35" s="6" t="s">
        <v>470</v>
      </c>
      <c r="B35" s="6" t="s">
        <v>71</v>
      </c>
      <c r="C35" s="7" t="s">
        <v>981</v>
      </c>
      <c r="D35" s="10">
        <v>8.33</v>
      </c>
      <c r="E35" s="10">
        <v>180171.84</v>
      </c>
      <c r="F35" s="10">
        <v>1500831.4272</v>
      </c>
      <c r="G35" s="10">
        <v>8.33</v>
      </c>
      <c r="H35" s="10">
        <v>180171.84</v>
      </c>
      <c r="I35" s="10">
        <v>1500831.4272</v>
      </c>
      <c r="J35" s="10">
        <v>8.33</v>
      </c>
      <c r="K35" s="10">
        <v>180171.84</v>
      </c>
      <c r="L35" s="10">
        <v>1500831.4272</v>
      </c>
    </row>
    <row r="36" spans="1:12" ht="24.95" customHeight="1" x14ac:dyDescent="0.15">
      <c r="A36" s="6" t="s">
        <v>471</v>
      </c>
      <c r="B36" s="6" t="s">
        <v>71</v>
      </c>
      <c r="C36" s="7" t="s">
        <v>982</v>
      </c>
      <c r="D36" s="10">
        <v>36.5</v>
      </c>
      <c r="E36" s="10">
        <v>150818.91</v>
      </c>
      <c r="F36" s="10">
        <v>5504890.2149999999</v>
      </c>
      <c r="G36" s="10">
        <v>36.5</v>
      </c>
      <c r="H36" s="10">
        <v>150818.91</v>
      </c>
      <c r="I36" s="10">
        <v>5504890.2149999999</v>
      </c>
      <c r="J36" s="10">
        <v>36.5</v>
      </c>
      <c r="K36" s="10">
        <v>150818.91</v>
      </c>
      <c r="L36" s="10">
        <v>5504890.2149999999</v>
      </c>
    </row>
    <row r="37" spans="1:12" ht="24.95" customHeight="1" x14ac:dyDescent="0.15">
      <c r="A37" s="6" t="s">
        <v>472</v>
      </c>
      <c r="B37" s="6" t="s">
        <v>71</v>
      </c>
      <c r="C37" s="7" t="s">
        <v>983</v>
      </c>
      <c r="D37" s="10">
        <v>73.5</v>
      </c>
      <c r="E37" s="10">
        <v>180171.84</v>
      </c>
      <c r="F37" s="10">
        <v>13242630.24</v>
      </c>
      <c r="G37" s="10">
        <v>73.5</v>
      </c>
      <c r="H37" s="10">
        <v>180171.84</v>
      </c>
      <c r="I37" s="10">
        <v>13242630.24</v>
      </c>
      <c r="J37" s="10">
        <v>73.5</v>
      </c>
      <c r="K37" s="10">
        <v>180171.84</v>
      </c>
      <c r="L37" s="10">
        <v>13242630.24</v>
      </c>
    </row>
    <row r="38" spans="1:12" ht="24.95" customHeight="1" x14ac:dyDescent="0.15">
      <c r="A38" s="6" t="s">
        <v>473</v>
      </c>
      <c r="B38" s="6" t="s">
        <v>71</v>
      </c>
      <c r="C38" s="7" t="s">
        <v>984</v>
      </c>
      <c r="D38" s="10">
        <v>49</v>
      </c>
      <c r="E38" s="10">
        <v>120762.62</v>
      </c>
      <c r="F38" s="10">
        <v>5917368.3799999999</v>
      </c>
      <c r="G38" s="10">
        <v>49</v>
      </c>
      <c r="H38" s="10">
        <v>120762.62</v>
      </c>
      <c r="I38" s="10">
        <v>5917368.3799999999</v>
      </c>
      <c r="J38" s="10">
        <v>49</v>
      </c>
      <c r="K38" s="10">
        <v>120762.62</v>
      </c>
      <c r="L38" s="10">
        <v>5917368.3799999999</v>
      </c>
    </row>
    <row r="39" spans="1:12" ht="24.95" customHeight="1" x14ac:dyDescent="0.15">
      <c r="A39" s="6" t="s">
        <v>474</v>
      </c>
      <c r="B39" s="6" t="s">
        <v>71</v>
      </c>
      <c r="C39" s="7" t="s">
        <v>985</v>
      </c>
      <c r="D39" s="10">
        <v>102.17</v>
      </c>
      <c r="E39" s="10">
        <v>159093.82</v>
      </c>
      <c r="F39" s="10">
        <v>16254615.589400001</v>
      </c>
      <c r="G39" s="10">
        <v>102.17</v>
      </c>
      <c r="H39" s="10">
        <v>159093.82</v>
      </c>
      <c r="I39" s="10">
        <v>16254615.589400001</v>
      </c>
      <c r="J39" s="10">
        <v>102.17</v>
      </c>
      <c r="K39" s="10">
        <v>159093.82</v>
      </c>
      <c r="L39" s="10">
        <v>16254615.589400001</v>
      </c>
    </row>
    <row r="40" spans="1:12" ht="24.95" customHeight="1" x14ac:dyDescent="0.15">
      <c r="A40" s="6" t="s">
        <v>475</v>
      </c>
      <c r="B40" s="6" t="s">
        <v>71</v>
      </c>
      <c r="C40" s="7" t="s">
        <v>986</v>
      </c>
      <c r="D40" s="10">
        <v>59</v>
      </c>
      <c r="E40" s="10">
        <v>120762.62</v>
      </c>
      <c r="F40" s="10">
        <v>7124994.5800000001</v>
      </c>
      <c r="G40" s="10">
        <v>59</v>
      </c>
      <c r="H40" s="10">
        <v>120762.62</v>
      </c>
      <c r="I40" s="10">
        <v>7124994.5800000001</v>
      </c>
      <c r="J40" s="10">
        <v>59</v>
      </c>
      <c r="K40" s="10">
        <v>120762.62</v>
      </c>
      <c r="L40" s="10">
        <v>7124994.5800000001</v>
      </c>
    </row>
    <row r="41" spans="1:12" ht="24.95" customHeight="1" x14ac:dyDescent="0.15">
      <c r="A41" s="6" t="s">
        <v>481</v>
      </c>
      <c r="B41" s="6" t="s">
        <v>71</v>
      </c>
      <c r="C41" s="7" t="s">
        <v>987</v>
      </c>
      <c r="D41" s="10">
        <v>113.67</v>
      </c>
      <c r="E41" s="10">
        <v>150818.91</v>
      </c>
      <c r="F41" s="10">
        <v>17143585.499699999</v>
      </c>
      <c r="G41" s="10">
        <v>113.67</v>
      </c>
      <c r="H41" s="10">
        <v>150818.91</v>
      </c>
      <c r="I41" s="10">
        <v>17143585.499699999</v>
      </c>
      <c r="J41" s="10">
        <v>113.67</v>
      </c>
      <c r="K41" s="10">
        <v>150818.91</v>
      </c>
      <c r="L41" s="10">
        <v>17143585.499699999</v>
      </c>
    </row>
    <row r="42" spans="1:12" ht="24.95" customHeight="1" x14ac:dyDescent="0.15">
      <c r="A42" s="6" t="s">
        <v>530</v>
      </c>
      <c r="B42" s="6" t="s">
        <v>71</v>
      </c>
      <c r="C42" s="7" t="s">
        <v>988</v>
      </c>
      <c r="D42" s="10">
        <v>32.33</v>
      </c>
      <c r="E42" s="10">
        <v>120762.62</v>
      </c>
      <c r="F42" s="10">
        <v>3904255.5046000001</v>
      </c>
      <c r="G42" s="10">
        <v>32.33</v>
      </c>
      <c r="H42" s="10">
        <v>120762.62</v>
      </c>
      <c r="I42" s="10">
        <v>3904255.5046000001</v>
      </c>
      <c r="J42" s="10">
        <v>32.33</v>
      </c>
      <c r="K42" s="10">
        <v>120762.62</v>
      </c>
      <c r="L42" s="10">
        <v>3904255.5046000001</v>
      </c>
    </row>
    <row r="43" spans="1:12" ht="24.95" customHeight="1" x14ac:dyDescent="0.15">
      <c r="A43" s="6" t="s">
        <v>483</v>
      </c>
      <c r="B43" s="6" t="s">
        <v>71</v>
      </c>
      <c r="C43" s="7" t="s">
        <v>989</v>
      </c>
      <c r="D43" s="10">
        <v>22336</v>
      </c>
      <c r="E43" s="10">
        <v>130.78</v>
      </c>
      <c r="F43" s="10">
        <v>2921102.08</v>
      </c>
      <c r="G43" s="10">
        <v>22336</v>
      </c>
      <c r="H43" s="10">
        <v>130.78</v>
      </c>
      <c r="I43" s="10">
        <v>2921102.08</v>
      </c>
      <c r="J43" s="10">
        <v>22336</v>
      </c>
      <c r="K43" s="10">
        <v>130.78</v>
      </c>
      <c r="L43" s="10">
        <v>2921102.08</v>
      </c>
    </row>
    <row r="44" spans="1:12" ht="24.95" customHeight="1" x14ac:dyDescent="0.15">
      <c r="A44" s="6" t="s">
        <v>488</v>
      </c>
      <c r="B44" s="6" t="s">
        <v>71</v>
      </c>
      <c r="C44" s="7" t="s">
        <v>990</v>
      </c>
      <c r="D44" s="10">
        <v>11</v>
      </c>
      <c r="E44" s="10">
        <v>150818.91</v>
      </c>
      <c r="F44" s="10">
        <v>1659008.01</v>
      </c>
      <c r="G44" s="10">
        <v>11</v>
      </c>
      <c r="H44" s="10">
        <v>150818.91</v>
      </c>
      <c r="I44" s="10">
        <v>1659008.01</v>
      </c>
      <c r="J44" s="10">
        <v>11</v>
      </c>
      <c r="K44" s="10">
        <v>150818.91</v>
      </c>
      <c r="L44" s="10">
        <v>1659008.01</v>
      </c>
    </row>
    <row r="45" spans="1:12" ht="24.95" customHeight="1" x14ac:dyDescent="0.15">
      <c r="A45" s="6" t="s">
        <v>489</v>
      </c>
      <c r="B45" s="6" t="s">
        <v>71</v>
      </c>
      <c r="C45" s="7" t="s">
        <v>991</v>
      </c>
      <c r="D45" s="10">
        <v>90.17</v>
      </c>
      <c r="E45" s="10">
        <v>120762.62</v>
      </c>
      <c r="F45" s="10">
        <v>10889165.4454</v>
      </c>
      <c r="G45" s="10">
        <v>90.17</v>
      </c>
      <c r="H45" s="10">
        <v>120762.62</v>
      </c>
      <c r="I45" s="10">
        <v>10889165.4454</v>
      </c>
      <c r="J45" s="10">
        <v>90.17</v>
      </c>
      <c r="K45" s="10">
        <v>120762.62</v>
      </c>
      <c r="L45" s="10">
        <v>10889165.4454</v>
      </c>
    </row>
    <row r="46" spans="1:12" ht="24.95" customHeight="1" x14ac:dyDescent="0.15">
      <c r="A46" s="6" t="s">
        <v>491</v>
      </c>
      <c r="B46" s="6" t="s">
        <v>71</v>
      </c>
      <c r="C46" s="7" t="s">
        <v>992</v>
      </c>
      <c r="D46" s="10">
        <v>1</v>
      </c>
      <c r="E46" s="10">
        <v>9545488.2699999996</v>
      </c>
      <c r="F46" s="10">
        <v>9545488.2699999996</v>
      </c>
      <c r="G46" s="10">
        <v>1</v>
      </c>
      <c r="H46" s="10">
        <v>9545488.2699999996</v>
      </c>
      <c r="I46" s="10">
        <v>9545488.2699999996</v>
      </c>
      <c r="J46" s="10">
        <v>1</v>
      </c>
      <c r="K46" s="10">
        <v>9545488.2699999996</v>
      </c>
      <c r="L46" s="10">
        <v>9545488.2699999996</v>
      </c>
    </row>
    <row r="47" spans="1:12" ht="24.95" customHeight="1" x14ac:dyDescent="0.15">
      <c r="A47" s="6" t="s">
        <v>493</v>
      </c>
      <c r="B47" s="6" t="s">
        <v>71</v>
      </c>
      <c r="C47" s="7" t="s">
        <v>993</v>
      </c>
      <c r="D47" s="10">
        <v>85</v>
      </c>
      <c r="E47" s="10">
        <v>150818.91</v>
      </c>
      <c r="F47" s="10">
        <v>12819607.35</v>
      </c>
      <c r="G47" s="10">
        <v>85</v>
      </c>
      <c r="H47" s="10">
        <v>150818.91</v>
      </c>
      <c r="I47" s="10">
        <v>12819607.35</v>
      </c>
      <c r="J47" s="10">
        <v>85</v>
      </c>
      <c r="K47" s="10">
        <v>150818.91</v>
      </c>
      <c r="L47" s="10">
        <v>12819607.35</v>
      </c>
    </row>
    <row r="48" spans="1:12" ht="24.95" customHeight="1" x14ac:dyDescent="0.15">
      <c r="A48" s="29" t="s">
        <v>485</v>
      </c>
      <c r="B48" s="29"/>
      <c r="C48" s="29"/>
      <c r="D48" s="11" t="s">
        <v>55</v>
      </c>
      <c r="E48" s="11" t="s">
        <v>55</v>
      </c>
      <c r="F48" s="11">
        <f>SUM(F33:F47)</f>
        <v>150807656.30129999</v>
      </c>
      <c r="G48" s="11" t="s">
        <v>55</v>
      </c>
      <c r="H48" s="11" t="s">
        <v>55</v>
      </c>
      <c r="I48" s="11">
        <f>SUM(I33:I47)</f>
        <v>150807656.30129999</v>
      </c>
      <c r="J48" s="11" t="s">
        <v>55</v>
      </c>
      <c r="K48" s="11" t="s">
        <v>55</v>
      </c>
      <c r="L48" s="11">
        <f>SUM(L33:L47)</f>
        <v>150807656.30129999</v>
      </c>
    </row>
    <row r="49" spans="1:13" ht="15" customHeight="1" x14ac:dyDescent="0.15"/>
    <row r="50" spans="1:13" ht="24.95" customHeight="1" x14ac:dyDescent="0.15">
      <c r="A50" s="17" t="s">
        <v>994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</row>
    <row r="51" spans="1:13" ht="24.95" customHeight="1" x14ac:dyDescent="0.15"/>
    <row r="52" spans="1:13" ht="50.1" customHeight="1" x14ac:dyDescent="0.15">
      <c r="A52" s="19" t="s">
        <v>367</v>
      </c>
      <c r="B52" s="19" t="s">
        <v>45</v>
      </c>
      <c r="C52" s="19" t="s">
        <v>959</v>
      </c>
      <c r="D52" s="19" t="s">
        <v>960</v>
      </c>
      <c r="E52" s="19"/>
      <c r="F52" s="19"/>
      <c r="G52" s="19" t="s">
        <v>961</v>
      </c>
      <c r="H52" s="19"/>
      <c r="I52" s="19"/>
      <c r="J52" s="19" t="s">
        <v>962</v>
      </c>
      <c r="K52" s="19"/>
      <c r="L52" s="19"/>
    </row>
    <row r="53" spans="1:13" ht="50.1" customHeight="1" x14ac:dyDescent="0.15">
      <c r="A53" s="19"/>
      <c r="B53" s="19"/>
      <c r="C53" s="19"/>
      <c r="D53" s="6" t="s">
        <v>963</v>
      </c>
      <c r="E53" s="6" t="s">
        <v>964</v>
      </c>
      <c r="F53" s="6" t="s">
        <v>965</v>
      </c>
      <c r="G53" s="6" t="s">
        <v>963</v>
      </c>
      <c r="H53" s="6" t="s">
        <v>964</v>
      </c>
      <c r="I53" s="6" t="s">
        <v>966</v>
      </c>
      <c r="J53" s="6" t="s">
        <v>963</v>
      </c>
      <c r="K53" s="6" t="s">
        <v>964</v>
      </c>
      <c r="L53" s="6" t="s">
        <v>967</v>
      </c>
    </row>
    <row r="54" spans="1:13" ht="24.95" customHeight="1" x14ac:dyDescent="0.15">
      <c r="A54" s="6" t="s">
        <v>373</v>
      </c>
      <c r="B54" s="6" t="s">
        <v>469</v>
      </c>
      <c r="C54" s="6" t="s">
        <v>470</v>
      </c>
      <c r="D54" s="6" t="s">
        <v>471</v>
      </c>
      <c r="E54" s="6" t="s">
        <v>472</v>
      </c>
      <c r="F54" s="6" t="s">
        <v>473</v>
      </c>
      <c r="G54" s="6" t="s">
        <v>474</v>
      </c>
      <c r="H54" s="6" t="s">
        <v>475</v>
      </c>
      <c r="I54" s="6" t="s">
        <v>481</v>
      </c>
      <c r="J54" s="6" t="s">
        <v>530</v>
      </c>
      <c r="K54" s="6" t="s">
        <v>483</v>
      </c>
      <c r="L54" s="6" t="s">
        <v>488</v>
      </c>
    </row>
    <row r="55" spans="1:13" x14ac:dyDescent="0.15">
      <c r="A55" s="6" t="s">
        <v>55</v>
      </c>
      <c r="B55" s="6" t="s">
        <v>55</v>
      </c>
      <c r="C55" s="6" t="s">
        <v>55</v>
      </c>
      <c r="D55" s="6" t="s">
        <v>55</v>
      </c>
      <c r="E55" s="6" t="s">
        <v>55</v>
      </c>
      <c r="F55" s="6" t="s">
        <v>55</v>
      </c>
      <c r="G55" s="6" t="s">
        <v>55</v>
      </c>
      <c r="H55" s="6" t="s">
        <v>55</v>
      </c>
      <c r="I55" s="6" t="s">
        <v>55</v>
      </c>
      <c r="J55" s="6" t="s">
        <v>55</v>
      </c>
      <c r="K55" s="6" t="s">
        <v>55</v>
      </c>
      <c r="L55" s="6" t="s">
        <v>55</v>
      </c>
    </row>
    <row r="56" spans="1:13" ht="15" customHeight="1" x14ac:dyDescent="0.15"/>
    <row r="57" spans="1:13" ht="24.95" customHeight="1" x14ac:dyDescent="0.15">
      <c r="A57" s="17" t="s">
        <v>995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</row>
    <row r="58" spans="1:13" ht="15" customHeight="1" x14ac:dyDescent="0.15"/>
    <row r="59" spans="1:13" ht="24.95" customHeight="1" x14ac:dyDescent="0.15">
      <c r="A59" s="17" t="s">
        <v>996</v>
      </c>
      <c r="B59" s="17"/>
      <c r="C59" s="17"/>
      <c r="D59" s="17"/>
      <c r="E59" s="17"/>
      <c r="F59" s="17"/>
    </row>
    <row r="60" spans="1:13" ht="24.95" customHeight="1" x14ac:dyDescent="0.15"/>
    <row r="61" spans="1:13" ht="50.1" customHeight="1" x14ac:dyDescent="0.15">
      <c r="A61" s="19" t="s">
        <v>367</v>
      </c>
      <c r="B61" s="19" t="s">
        <v>45</v>
      </c>
      <c r="C61" s="19" t="s">
        <v>959</v>
      </c>
      <c r="D61" s="6" t="s">
        <v>960</v>
      </c>
      <c r="E61" s="6" t="s">
        <v>961</v>
      </c>
      <c r="F61" s="6" t="s">
        <v>962</v>
      </c>
    </row>
    <row r="62" spans="1:13" ht="50.1" customHeight="1" x14ac:dyDescent="0.15">
      <c r="A62" s="19"/>
      <c r="B62" s="19"/>
      <c r="C62" s="19"/>
      <c r="D62" s="6" t="s">
        <v>997</v>
      </c>
      <c r="E62" s="6" t="s">
        <v>997</v>
      </c>
      <c r="F62" s="6" t="s">
        <v>997</v>
      </c>
    </row>
    <row r="63" spans="1:13" ht="24.95" customHeight="1" x14ac:dyDescent="0.15">
      <c r="A63" s="6" t="s">
        <v>373</v>
      </c>
      <c r="B63" s="6" t="s">
        <v>469</v>
      </c>
      <c r="C63" s="6" t="s">
        <v>470</v>
      </c>
      <c r="D63" s="6" t="s">
        <v>471</v>
      </c>
      <c r="E63" s="6" t="s">
        <v>472</v>
      </c>
      <c r="F63" s="6" t="s">
        <v>473</v>
      </c>
    </row>
    <row r="64" spans="1:13" x14ac:dyDescent="0.15">
      <c r="A64" s="6" t="s">
        <v>55</v>
      </c>
      <c r="B64" s="6" t="s">
        <v>55</v>
      </c>
      <c r="C64" s="6" t="s">
        <v>55</v>
      </c>
      <c r="D64" s="6" t="s">
        <v>55</v>
      </c>
      <c r="E64" s="6" t="s">
        <v>55</v>
      </c>
      <c r="F64" s="6" t="s">
        <v>55</v>
      </c>
    </row>
    <row r="65" spans="1:13" ht="15" customHeight="1" x14ac:dyDescent="0.15"/>
    <row r="66" spans="1:13" ht="24.95" customHeight="1" x14ac:dyDescent="0.15">
      <c r="A66" s="17" t="s">
        <v>998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</row>
    <row r="67" spans="1:13" ht="15" customHeight="1" x14ac:dyDescent="0.15"/>
    <row r="68" spans="1:13" ht="24.95" customHeight="1" x14ac:dyDescent="0.15">
      <c r="A68" s="17" t="s">
        <v>999</v>
      </c>
      <c r="B68" s="17"/>
      <c r="C68" s="17"/>
      <c r="D68" s="17"/>
      <c r="E68" s="17"/>
      <c r="F68" s="17"/>
    </row>
    <row r="69" spans="1:13" ht="24.95" customHeight="1" x14ac:dyDescent="0.15"/>
    <row r="70" spans="1:13" ht="50.1" customHeight="1" x14ac:dyDescent="0.15">
      <c r="A70" s="19" t="s">
        <v>367</v>
      </c>
      <c r="B70" s="19" t="s">
        <v>45</v>
      </c>
      <c r="C70" s="19" t="s">
        <v>959</v>
      </c>
      <c r="D70" s="6" t="s">
        <v>960</v>
      </c>
      <c r="E70" s="6" t="s">
        <v>961</v>
      </c>
      <c r="F70" s="6" t="s">
        <v>962</v>
      </c>
    </row>
    <row r="71" spans="1:13" ht="50.1" customHeight="1" x14ac:dyDescent="0.15">
      <c r="A71" s="19"/>
      <c r="B71" s="19"/>
      <c r="C71" s="19"/>
      <c r="D71" s="6" t="s">
        <v>997</v>
      </c>
      <c r="E71" s="6" t="s">
        <v>997</v>
      </c>
      <c r="F71" s="6" t="s">
        <v>997</v>
      </c>
    </row>
    <row r="72" spans="1:13" ht="24.95" customHeight="1" x14ac:dyDescent="0.15">
      <c r="A72" s="6" t="s">
        <v>373</v>
      </c>
      <c r="B72" s="6" t="s">
        <v>469</v>
      </c>
      <c r="C72" s="6" t="s">
        <v>470</v>
      </c>
      <c r="D72" s="6" t="s">
        <v>471</v>
      </c>
      <c r="E72" s="6" t="s">
        <v>472</v>
      </c>
      <c r="F72" s="6" t="s">
        <v>473</v>
      </c>
    </row>
    <row r="73" spans="1:13" x14ac:dyDescent="0.15">
      <c r="A73" s="6" t="s">
        <v>55</v>
      </c>
      <c r="B73" s="6" t="s">
        <v>55</v>
      </c>
      <c r="C73" s="6" t="s">
        <v>55</v>
      </c>
      <c r="D73" s="6" t="s">
        <v>55</v>
      </c>
      <c r="E73" s="6" t="s">
        <v>55</v>
      </c>
      <c r="F73" s="6" t="s">
        <v>55</v>
      </c>
    </row>
    <row r="74" spans="1:13" ht="15" customHeight="1" x14ac:dyDescent="0.15"/>
    <row r="75" spans="1:13" ht="24.95" customHeight="1" x14ac:dyDescent="0.15">
      <c r="A75" s="17" t="s">
        <v>1000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</row>
    <row r="76" spans="1:13" ht="15" customHeight="1" x14ac:dyDescent="0.15"/>
    <row r="77" spans="1:13" ht="24.95" customHeight="1" x14ac:dyDescent="0.15">
      <c r="A77" s="17" t="s">
        <v>1001</v>
      </c>
      <c r="B77" s="17"/>
      <c r="C77" s="17"/>
      <c r="D77" s="17"/>
      <c r="E77" s="17"/>
      <c r="F77" s="17"/>
    </row>
    <row r="78" spans="1:13" ht="24.95" customHeight="1" x14ac:dyDescent="0.15"/>
    <row r="79" spans="1:13" ht="50.1" customHeight="1" x14ac:dyDescent="0.15">
      <c r="A79" s="19" t="s">
        <v>367</v>
      </c>
      <c r="B79" s="19" t="s">
        <v>45</v>
      </c>
      <c r="C79" s="19" t="s">
        <v>959</v>
      </c>
      <c r="D79" s="6" t="s">
        <v>960</v>
      </c>
      <c r="E79" s="6" t="s">
        <v>961</v>
      </c>
      <c r="F79" s="6" t="s">
        <v>962</v>
      </c>
    </row>
    <row r="80" spans="1:13" ht="50.1" customHeight="1" x14ac:dyDescent="0.15">
      <c r="A80" s="19"/>
      <c r="B80" s="19"/>
      <c r="C80" s="19"/>
      <c r="D80" s="6" t="s">
        <v>997</v>
      </c>
      <c r="E80" s="6" t="s">
        <v>997</v>
      </c>
      <c r="F80" s="6" t="s">
        <v>997</v>
      </c>
    </row>
    <row r="81" spans="1:12" ht="24.95" customHeight="1" x14ac:dyDescent="0.15">
      <c r="A81" s="6" t="s">
        <v>373</v>
      </c>
      <c r="B81" s="6" t="s">
        <v>469</v>
      </c>
      <c r="C81" s="6" t="s">
        <v>470</v>
      </c>
      <c r="D81" s="6" t="s">
        <v>471</v>
      </c>
      <c r="E81" s="6" t="s">
        <v>472</v>
      </c>
      <c r="F81" s="6" t="s">
        <v>473</v>
      </c>
    </row>
    <row r="82" spans="1:12" x14ac:dyDescent="0.15">
      <c r="A82" s="6" t="s">
        <v>55</v>
      </c>
      <c r="B82" s="6" t="s">
        <v>55</v>
      </c>
      <c r="C82" s="6" t="s">
        <v>55</v>
      </c>
      <c r="D82" s="6" t="s">
        <v>55</v>
      </c>
      <c r="E82" s="6" t="s">
        <v>55</v>
      </c>
      <c r="F82" s="6" t="s">
        <v>55</v>
      </c>
    </row>
    <row r="83" spans="1:12" ht="15" customHeight="1" x14ac:dyDescent="0.15"/>
    <row r="84" spans="1:12" ht="24.95" customHeight="1" x14ac:dyDescent="0.15">
      <c r="A84" s="17" t="s">
        <v>1002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</row>
    <row r="85" spans="1:12" ht="24.95" customHeight="1" x14ac:dyDescent="0.15"/>
    <row r="86" spans="1:12" ht="50.1" customHeight="1" x14ac:dyDescent="0.15">
      <c r="A86" s="19" t="s">
        <v>367</v>
      </c>
      <c r="B86" s="19" t="s">
        <v>45</v>
      </c>
      <c r="C86" s="19" t="s">
        <v>959</v>
      </c>
      <c r="D86" s="19" t="s">
        <v>960</v>
      </c>
      <c r="E86" s="19"/>
      <c r="F86" s="19"/>
      <c r="G86" s="19" t="s">
        <v>961</v>
      </c>
      <c r="H86" s="19"/>
      <c r="I86" s="19"/>
      <c r="J86" s="19" t="s">
        <v>962</v>
      </c>
      <c r="K86" s="19"/>
      <c r="L86" s="19"/>
    </row>
    <row r="87" spans="1:12" ht="50.1" customHeight="1" x14ac:dyDescent="0.15">
      <c r="A87" s="19"/>
      <c r="B87" s="19"/>
      <c r="C87" s="19"/>
      <c r="D87" s="6" t="s">
        <v>1003</v>
      </c>
      <c r="E87" s="6" t="s">
        <v>1004</v>
      </c>
      <c r="F87" s="6" t="s">
        <v>1005</v>
      </c>
      <c r="G87" s="6" t="s">
        <v>1003</v>
      </c>
      <c r="H87" s="6" t="s">
        <v>1004</v>
      </c>
      <c r="I87" s="6" t="s">
        <v>1006</v>
      </c>
      <c r="J87" s="6" t="s">
        <v>1003</v>
      </c>
      <c r="K87" s="6" t="s">
        <v>1004</v>
      </c>
      <c r="L87" s="6" t="s">
        <v>1007</v>
      </c>
    </row>
    <row r="88" spans="1:12" ht="24.95" customHeight="1" x14ac:dyDescent="0.15">
      <c r="A88" s="6" t="s">
        <v>373</v>
      </c>
      <c r="B88" s="6" t="s">
        <v>469</v>
      </c>
      <c r="C88" s="6" t="s">
        <v>470</v>
      </c>
      <c r="D88" s="6" t="s">
        <v>471</v>
      </c>
      <c r="E88" s="6" t="s">
        <v>472</v>
      </c>
      <c r="F88" s="6" t="s">
        <v>473</v>
      </c>
      <c r="G88" s="6" t="s">
        <v>474</v>
      </c>
      <c r="H88" s="6" t="s">
        <v>475</v>
      </c>
      <c r="I88" s="6" t="s">
        <v>481</v>
      </c>
      <c r="J88" s="6" t="s">
        <v>530</v>
      </c>
      <c r="K88" s="6" t="s">
        <v>483</v>
      </c>
      <c r="L88" s="6" t="s">
        <v>488</v>
      </c>
    </row>
    <row r="89" spans="1:12" x14ac:dyDescent="0.15">
      <c r="A89" s="6" t="s">
        <v>55</v>
      </c>
      <c r="B89" s="6" t="s">
        <v>55</v>
      </c>
      <c r="C89" s="6" t="s">
        <v>55</v>
      </c>
      <c r="D89" s="6" t="s">
        <v>55</v>
      </c>
      <c r="E89" s="6" t="s">
        <v>55</v>
      </c>
      <c r="F89" s="6" t="s">
        <v>55</v>
      </c>
      <c r="G89" s="6" t="s">
        <v>55</v>
      </c>
      <c r="H89" s="6" t="s">
        <v>55</v>
      </c>
      <c r="I89" s="6" t="s">
        <v>55</v>
      </c>
      <c r="J89" s="6" t="s">
        <v>55</v>
      </c>
      <c r="K89" s="6" t="s">
        <v>55</v>
      </c>
      <c r="L89" s="6" t="s">
        <v>55</v>
      </c>
    </row>
  </sheetData>
  <sheetProtection password="C213" sheet="1" objects="1" scenarios="1"/>
  <mergeCells count="54">
    <mergeCell ref="A84:L84"/>
    <mergeCell ref="A86:A87"/>
    <mergeCell ref="B86:B87"/>
    <mergeCell ref="C86:C87"/>
    <mergeCell ref="D86:F86"/>
    <mergeCell ref="G86:I86"/>
    <mergeCell ref="J86:L86"/>
    <mergeCell ref="A75:M75"/>
    <mergeCell ref="A77:F77"/>
    <mergeCell ref="A79:A80"/>
    <mergeCell ref="B79:B80"/>
    <mergeCell ref="C79:C80"/>
    <mergeCell ref="A66:M66"/>
    <mergeCell ref="A68:F68"/>
    <mergeCell ref="A70:A71"/>
    <mergeCell ref="B70:B71"/>
    <mergeCell ref="C70:C71"/>
    <mergeCell ref="A57:M57"/>
    <mergeCell ref="A59:F59"/>
    <mergeCell ref="A61:A62"/>
    <mergeCell ref="B61:B62"/>
    <mergeCell ref="C61:C62"/>
    <mergeCell ref="A48:C48"/>
    <mergeCell ref="A50:L50"/>
    <mergeCell ref="A52:A53"/>
    <mergeCell ref="B52:B53"/>
    <mergeCell ref="C52:C53"/>
    <mergeCell ref="D52:F52"/>
    <mergeCell ref="G52:I52"/>
    <mergeCell ref="J52:L52"/>
    <mergeCell ref="A26:C26"/>
    <mergeCell ref="A28:L28"/>
    <mergeCell ref="A30:A31"/>
    <mergeCell ref="B30:B31"/>
    <mergeCell ref="C30:C31"/>
    <mergeCell ref="D30:F30"/>
    <mergeCell ref="G30:I30"/>
    <mergeCell ref="J30:L30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ПФХД</vt:lpstr>
      <vt:lpstr>Раздел 1</vt:lpstr>
      <vt:lpstr>Детализация по КФО</vt:lpstr>
      <vt:lpstr>Раздел 2</vt:lpstr>
      <vt:lpstr>Обоснования (111)</vt:lpstr>
      <vt:lpstr>Обоснования (100,300,850)</vt:lpstr>
      <vt:lpstr>Обоснования (119)</vt:lpstr>
      <vt:lpstr>Обоснования (242,244,247)</vt:lpstr>
      <vt:lpstr>Обоснования доходов</vt:lpstr>
      <vt:lpstr>Справочно</vt:lpstr>
      <vt:lpstr>Анализ ФОТ</vt:lpstr>
      <vt:lpstr>Лист согласования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BUH-1</cp:lastModifiedBy>
  <cp:lastPrinted>2024-01-09T06:28:07Z</cp:lastPrinted>
  <dcterms:modified xsi:type="dcterms:W3CDTF">2024-01-09T06:29:28Z</dcterms:modified>
</cp:coreProperties>
</file>