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UH-1\Desktop\ДОКИ для  РАМЗЭС\2022год\"/>
    </mc:Choice>
  </mc:AlternateContent>
  <bookViews>
    <workbookView xWindow="0" yWindow="0" windowWidth="16380" windowHeight="8190" activeTab="3"/>
  </bookViews>
  <sheets>
    <sheet name="ПФХД" sheetId="1" r:id="rId1"/>
    <sheet name="Раздел 1" sheetId="2" r:id="rId2"/>
    <sheet name="Детализация по КФО" sheetId="3" r:id="rId3"/>
    <sheet name="Раздел 2" sheetId="4" r:id="rId4"/>
    <sheet name="Обоснования (111)" sheetId="5" r:id="rId5"/>
    <sheet name="Обоснования (100,300,850)" sheetId="6" r:id="rId6"/>
    <sheet name="Обоснования (242,244)" sheetId="7" r:id="rId7"/>
    <sheet name="Обоснования доходов" sheetId="8" r:id="rId8"/>
    <sheet name="Справочно" sheetId="9" r:id="rId9"/>
    <sheet name="Анализ ФОТ" sheetId="10" r:id="rId10"/>
    <sheet name="Лист согласования" sheetId="11" r:id="rId11"/>
  </sheets>
  <calcPr calcId="152511"/>
</workbook>
</file>

<file path=xl/calcChain.xml><?xml version="1.0" encoding="utf-8"?>
<calcChain xmlns="http://schemas.openxmlformats.org/spreadsheetml/2006/main">
  <c r="E23" i="10" l="1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3" i="10"/>
  <c r="P11" i="9"/>
  <c r="O11" i="9"/>
  <c r="M11" i="9"/>
  <c r="L11" i="9"/>
  <c r="J11" i="9"/>
  <c r="I11" i="9"/>
  <c r="G11" i="9"/>
  <c r="E11" i="9"/>
  <c r="D11" i="9"/>
  <c r="F51" i="8"/>
  <c r="E51" i="8"/>
  <c r="D51" i="8"/>
  <c r="G445" i="7"/>
  <c r="G431" i="7"/>
  <c r="G419" i="7"/>
  <c r="G408" i="7"/>
  <c r="G396" i="7"/>
  <c r="G385" i="7"/>
  <c r="G373" i="7"/>
  <c r="G343" i="7"/>
  <c r="G331" i="7"/>
  <c r="G318" i="7"/>
  <c r="G307" i="7"/>
  <c r="G289" i="7"/>
  <c r="G279" i="7"/>
  <c r="G236" i="7"/>
  <c r="G209" i="7"/>
  <c r="G193" i="7"/>
  <c r="G183" i="7"/>
  <c r="G169" i="7"/>
  <c r="G159" i="7"/>
  <c r="G133" i="7"/>
  <c r="G112" i="7"/>
  <c r="G59" i="7"/>
  <c r="G37" i="7"/>
  <c r="G12" i="7"/>
  <c r="H48" i="5"/>
  <c r="D48" i="5"/>
  <c r="H35" i="5"/>
  <c r="D35" i="5"/>
  <c r="H18" i="5"/>
  <c r="D18" i="5"/>
  <c r="I31" i="4"/>
  <c r="H31" i="4"/>
  <c r="G31" i="4"/>
  <c r="I27" i="4"/>
  <c r="H27" i="4"/>
  <c r="G27" i="4"/>
  <c r="I24" i="4"/>
  <c r="H24" i="4"/>
  <c r="G24" i="4"/>
  <c r="I21" i="4"/>
  <c r="H21" i="4"/>
  <c r="G21" i="4"/>
  <c r="I17" i="4"/>
  <c r="H17" i="4"/>
  <c r="G17" i="4"/>
  <c r="I14" i="4"/>
  <c r="H14" i="4"/>
  <c r="G14" i="4"/>
  <c r="I13" i="4"/>
  <c r="H13" i="4"/>
  <c r="G13" i="4"/>
  <c r="I7" i="4"/>
  <c r="H7" i="4"/>
  <c r="G7" i="4"/>
  <c r="K8" i="3"/>
  <c r="J8" i="3"/>
  <c r="I8" i="3"/>
  <c r="H8" i="3"/>
  <c r="G8" i="3"/>
  <c r="F8" i="3"/>
  <c r="H8" i="2"/>
  <c r="G8" i="2"/>
  <c r="F8" i="2"/>
</calcChain>
</file>

<file path=xl/sharedStrings.xml><?xml version="1.0" encoding="utf-8"?>
<sst xmlns="http://schemas.openxmlformats.org/spreadsheetml/2006/main" count="4355" uniqueCount="955">
  <si>
    <t>СОГЛАСОВАНО</t>
  </si>
  <si>
    <t>УТВЕРЖДАЮ</t>
  </si>
  <si>
    <t>Заместитель министра образования
Московской области</t>
  </si>
  <si>
    <t>Директор</t>
  </si>
  <si>
    <t>(наименование должности лица, утверждающего документ)</t>
  </si>
  <si>
    <t>Лазарев А.А.</t>
  </si>
  <si>
    <t>Федорова Татьяна Викторовна</t>
  </si>
  <si>
    <t>(подпись)</t>
  </si>
  <si>
    <t>(расшифровка подписи)</t>
  </si>
  <si>
    <t>"_____" _____________ ______ г.</t>
  </si>
  <si>
    <t>(дата утверждения)</t>
  </si>
  <si>
    <t>План финансово-хозяйственной деятельности</t>
  </si>
  <si>
    <t>ГБПОУ МО "Серпуховский колледж" на 2022 год и плановый период 2023-2024 годов</t>
  </si>
  <si>
    <t>"30" декабря 2021 г.</t>
  </si>
  <si>
    <t>Форма по КФД</t>
  </si>
  <si>
    <t>Наименование государственного учреждения:</t>
  </si>
  <si>
    <t>Государственное бюджетное профессиональное  образовательное учреждение Московской области "Серпуховский колледж"</t>
  </si>
  <si>
    <t>Дата</t>
  </si>
  <si>
    <t>30.12.2021</t>
  </si>
  <si>
    <t>Наименование органа, осуществляющего функции и полномочия учредителя:</t>
  </si>
  <si>
    <t>Министерство образования Московской области</t>
  </si>
  <si>
    <t>по ОКПО</t>
  </si>
  <si>
    <t>01526922</t>
  </si>
  <si>
    <t>Адрес фактического местонахождения государственного учреждения:</t>
  </si>
  <si>
    <t>142253, обл. Московская, г.о. Серпуховский, п. Большевик, ул. Ленина, д. 52</t>
  </si>
  <si>
    <t>ИНН/КПП</t>
  </si>
  <si>
    <t>5043055814/504301001</t>
  </si>
  <si>
    <t>по ОКЕИ</t>
  </si>
  <si>
    <t>383</t>
  </si>
  <si>
    <t>Подписано. Заверено ЭП.</t>
  </si>
  <si>
    <t>ФИО: Лазарев Андрей Александрович</t>
  </si>
  <si>
    <t>ФИО: Федорова Татьяна Викторовна</t>
  </si>
  <si>
    <t>Должность: Заместитель министра</t>
  </si>
  <si>
    <t>Должность:</t>
  </si>
  <si>
    <t>Действует c 23.08.2021 15:51:22 по: 23.08.2022 16:01:22</t>
  </si>
  <si>
    <t>Действует c 20.11.2021 15:33:21 по: 20.02.2023 15:33:21</t>
  </si>
  <si>
    <t>Серийный номер: A476FC4308A0CC8417D99E98944BDF753ED3F36F</t>
  </si>
  <si>
    <t>Серийный номер: 963562DE2A70E9AD9C6A8516493B2F979E2E69BC</t>
  </si>
  <si>
    <t>Издатель: ООО ""АйтиКом""</t>
  </si>
  <si>
    <t>Издатель: Федеральное казначейство</t>
  </si>
  <si>
    <t>Время подписания: 30.12.2021 22:39:57</t>
  </si>
  <si>
    <t>Время подписания: 30.12.2021 21:56:10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</si>
  <si>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</si>
  <si>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</si>
  <si>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</si>
  <si>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</si>
  <si>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</si>
  <si>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КЭСР</t>
  </si>
  <si>
    <t>Сумма</t>
  </si>
  <si>
    <t>на 2022 г. текущий финансовый год</t>
  </si>
  <si>
    <t>на 2023 г. первый год планового периода</t>
  </si>
  <si>
    <t>на 2024 г. второй год планового периода</t>
  </si>
  <si>
    <t>Остаток средств на начало текущего финансового года</t>
  </si>
  <si>
    <t>0001</t>
  </si>
  <si>
    <t>х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</si>
  <si>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</si>
  <si>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</si>
  <si>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</si>
  <si>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</si>
  <si>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</si>
  <si>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</si>
  <si>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</si>
  <si>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в том числе, аренда</t>
  </si>
  <si>
    <t>1110</t>
  </si>
  <si>
    <t>129</t>
  </si>
  <si>
    <t>доходы от оказания услуг, работ, компенсации затрат учреждений, всего</t>
  </si>
  <si>
    <t>1200</t>
  </si>
  <si>
    <t>130</t>
  </si>
  <si>
    <t>в том числе: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</si>
  <si>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</si>
  <si>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131</t>
  </si>
  <si>
    <t>доходы от штрафов, пеней, иных сумм принудительного изъятия, всего</t>
  </si>
  <si>
    <t>1300</t>
  </si>
  <si>
    <t>140</t>
  </si>
  <si>
    <t>в том числе, 
неустойки</t>
  </si>
  <si>
    <t>1310</t>
  </si>
  <si>
    <t>141</t>
  </si>
  <si>
    <t>безвозмездные денежные поступления, всего</t>
  </si>
  <si>
    <t>1400</t>
  </si>
  <si>
    <t>150</t>
  </si>
  <si>
    <t>в том числе:
целевые субсидии</t>
  </si>
  <si>
    <t>1410</t>
  </si>
  <si>
    <t>субсидии на осуществление капитальных вложений</t>
  </si>
  <si>
    <t>1420</t>
  </si>
  <si>
    <t>безвозмездные поступления</t>
  </si>
  <si>
    <t>1430</t>
  </si>
  <si>
    <t>пожертвования</t>
  </si>
  <si>
    <t>1440</t>
  </si>
  <si>
    <t>прочие доходы, всего</t>
  </si>
  <si>
    <t>1500</t>
  </si>
  <si>
    <t>180</t>
  </si>
  <si>
    <t>иные доходы</t>
  </si>
  <si>
    <t>1510</t>
  </si>
  <si>
    <t>доходы от операций с активами, всего</t>
  </si>
  <si>
    <t>1900</t>
  </si>
  <si>
    <t>Х</t>
  </si>
  <si>
    <t>прочие поступления, всего</t>
  </si>
  <si>
    <t>1980</t>
  </si>
  <si>
    <t>увеличение остатков денежных средств за счет возврата дебиторской задолженности прошлых лет</t>
  </si>
  <si>
    <t>1982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</si>
  <si>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</si>
  <si>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</si>
  <si>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</si>
  <si>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</si>
  <si>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</si>
  <si>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</si>
  <si>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</si>
  <si>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</si>
  <si>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211</t>
  </si>
  <si>
    <t>211.00</t>
  </si>
  <si>
    <t>в том числе:
оплата труда Педагогических работников</t>
  </si>
  <si>
    <t>2110.1</t>
  </si>
  <si>
    <t>в том числе Педагогические работники ("Указные")</t>
  </si>
  <si>
    <t>2110.1.1</t>
  </si>
  <si>
    <t>оплата труда Прочих педагогических работников</t>
  </si>
  <si>
    <t>2110.1.2</t>
  </si>
  <si>
    <t>оплата труда Прочего персонала</t>
  </si>
  <si>
    <t>2110.2</t>
  </si>
  <si>
    <t>в том числе: Руководящие работники</t>
  </si>
  <si>
    <t>2110.2.1</t>
  </si>
  <si>
    <t>Административно-управленческий персонал</t>
  </si>
  <si>
    <t>2110.2.2</t>
  </si>
  <si>
    <t>в том числе: АУП "Указные"</t>
  </si>
  <si>
    <t>2110.2.2.1</t>
  </si>
  <si>
    <t>АУП прочие</t>
  </si>
  <si>
    <t>2110.2.2.2</t>
  </si>
  <si>
    <t>Учебно-вспомогательный персонал</t>
  </si>
  <si>
    <t>2110.2.3</t>
  </si>
  <si>
    <t>Младший обслуживающий персонал</t>
  </si>
  <si>
    <t>2110.2.4</t>
  </si>
  <si>
    <t>Работники культуры</t>
  </si>
  <si>
    <t>2110.2.5</t>
  </si>
  <si>
    <t>социальные пособия и компенсация персоналу в денежной форме</t>
  </si>
  <si>
    <t>2110.3</t>
  </si>
  <si>
    <t>266</t>
  </si>
  <si>
    <t>прочие выплаты персоналу, в том числе компенсационного характера, всего</t>
  </si>
  <si>
    <t>2120</t>
  </si>
  <si>
    <t>112</t>
  </si>
  <si>
    <t>в том числе:
прочие несоциальные выплаты персоналу в денежной и натуральной формах, всего</t>
  </si>
  <si>
    <t>2121</t>
  </si>
  <si>
    <t>212</t>
  </si>
  <si>
    <t>212.00</t>
  </si>
  <si>
    <t>транспортные услуги, всего</t>
  </si>
  <si>
    <t>2122</t>
  </si>
  <si>
    <t>222</t>
  </si>
  <si>
    <t>222.00</t>
  </si>
  <si>
    <t>прочие работы, услуги, за исключением разработки проектной и сметной документации для ремонта объектов нефинансовых активов, всего</t>
  </si>
  <si>
    <t>2123</t>
  </si>
  <si>
    <t>226</t>
  </si>
  <si>
    <t>226.00</t>
  </si>
  <si>
    <t>социальное обеспечение населения, в том числе доставка социальных выплат, всего</t>
  </si>
  <si>
    <t>2124</t>
  </si>
  <si>
    <t>260.00</t>
  </si>
  <si>
    <t>социальные компенсации персоналу в натуральной форме</t>
  </si>
  <si>
    <t>2125</t>
  </si>
  <si>
    <t>267</t>
  </si>
  <si>
    <t>иные выплаты, за исключением фонда оплаты труда учреждения, для выполнения отдельных полномочий, всего</t>
  </si>
  <si>
    <t>2130</t>
  </si>
  <si>
    <t>113</t>
  </si>
  <si>
    <t>2131</t>
  </si>
  <si>
    <t>2132</t>
  </si>
  <si>
    <t>2133</t>
  </si>
  <si>
    <t>2134</t>
  </si>
  <si>
    <t>260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</si>
  <si>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</si>
  <si>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</si>
  <si>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</si>
  <si>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</si>
  <si>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</si>
  <si>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213</t>
  </si>
  <si>
    <t>213.00</t>
  </si>
  <si>
    <t>иные выплаты работникам</t>
  </si>
  <si>
    <t>2142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</si>
  <si>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</si>
  <si>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</si>
  <si>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</si>
  <si>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</si>
  <si>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</si>
  <si>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</si>
  <si>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</si>
  <si>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</si>
  <si>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</si>
  <si>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</si>
  <si>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</si>
  <si>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</si>
  <si>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262, 296</t>
  </si>
  <si>
    <t>296.00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</si>
  <si>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</si>
  <si>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</si>
  <si>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</si>
  <si>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297.00</t>
  </si>
  <si>
    <t>иные выплаты населению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</si>
  <si>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</si>
  <si>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</si>
  <si>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</si>
  <si>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</si>
  <si>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</si>
  <si>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</si>
  <si>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</si>
  <si>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</si>
  <si>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291</t>
  </si>
  <si>
    <t>290.00</t>
  </si>
  <si>
    <t>иные налоги (включаемые в состав расходов) в бюджеты бюджетной системы Российской Федерации, а также государственная пошлина, всего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</si>
  <si>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</si>
  <si>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</si>
  <si>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</si>
  <si>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</si>
  <si>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</si>
  <si>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291 - 297</t>
  </si>
  <si>
    <t>безвозмездные перечисления организациям к физическим лицам</t>
  </si>
  <si>
    <t>2400</t>
  </si>
  <si>
    <t>из них:
гранты, предоставляемые бюджетным учреждениям</t>
  </si>
  <si>
    <t>2410</t>
  </si>
  <si>
    <t>613</t>
  </si>
  <si>
    <t>241</t>
  </si>
  <si>
    <t>241.00</t>
  </si>
  <si>
    <t>гранты, предоставляемые автономным учреждениям</t>
  </si>
  <si>
    <t>2420</t>
  </si>
  <si>
    <t>623</t>
  </si>
  <si>
    <t>гранты, предоставляемые иным некоммерческим организациям (за исключением бюджетных и автономных учреждений)</t>
  </si>
  <si>
    <t>2430</t>
  </si>
  <si>
    <t>634</t>
  </si>
  <si>
    <t>242</t>
  </si>
  <si>
    <t>242.00</t>
  </si>
  <si>
    <t>гранты, предоставляемые другим организациям и физическим лицам</t>
  </si>
  <si>
    <t>2440</t>
  </si>
  <si>
    <t>810</t>
  </si>
  <si>
    <t>взносы в международные организации</t>
  </si>
  <si>
    <t>2450</t>
  </si>
  <si>
    <t>862</t>
  </si>
  <si>
    <t>253</t>
  </si>
  <si>
    <t>253.00</t>
  </si>
  <si>
    <t>в том числе: 
перечисления международным организациям, всего</t>
  </si>
  <si>
    <t>2451</t>
  </si>
  <si>
    <t>иные выплаты текущего характера физическим лицам и организациям, всего</t>
  </si>
  <si>
    <t>2452</t>
  </si>
  <si>
    <t>297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</si>
  <si>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</si>
  <si>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2460</t>
  </si>
  <si>
    <t>863</t>
  </si>
  <si>
    <t>2461</t>
  </si>
  <si>
    <t>259</t>
  </si>
  <si>
    <t>2462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</si>
  <si>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</si>
  <si>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</si>
  <si>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</si>
  <si>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</si>
  <si>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</si>
  <si>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290</t>
  </si>
  <si>
    <t>расходы на закупку товаров, работ, услуг, всего</t>
  </si>
  <si>
    <t>2600</t>
  </si>
  <si>
    <t>в том числе:
закупку научно-исследовательских и опытно-конструкторских работ</t>
  </si>
  <si>
    <t>2610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</si>
  <si>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</si>
  <si>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</si>
  <si>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</si>
  <si>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2631</t>
  </si>
  <si>
    <t>225,226,228,229</t>
  </si>
  <si>
    <t>229.00</t>
  </si>
  <si>
    <t>закупка товаров, работ, услуг для целей капитальных вложений</t>
  </si>
  <si>
    <t>2632</t>
  </si>
  <si>
    <t>347</t>
  </si>
  <si>
    <t>347.00</t>
  </si>
  <si>
    <t>закупка товаров, работ, услуг для целей капитального ремонта</t>
  </si>
  <si>
    <t>2633</t>
  </si>
  <si>
    <t>344</t>
  </si>
  <si>
    <t>344.00</t>
  </si>
  <si>
    <t>прочую закупку товаров, работ и услуг, всего</t>
  </si>
  <si>
    <t>2640</t>
  </si>
  <si>
    <t>244 , 247</t>
  </si>
  <si>
    <t>в том числе:
расходы, всего</t>
  </si>
  <si>
    <t>2641</t>
  </si>
  <si>
    <t>244</t>
  </si>
  <si>
    <t>в том числе:
услуги связи, всего</t>
  </si>
  <si>
    <t>2641.01</t>
  </si>
  <si>
    <t>221</t>
  </si>
  <si>
    <t>221.00</t>
  </si>
  <si>
    <t>2641.02</t>
  </si>
  <si>
    <t>коммунальные услуги, всего</t>
  </si>
  <si>
    <t>2641.03</t>
  </si>
  <si>
    <t>223</t>
  </si>
  <si>
    <t>223.00</t>
  </si>
  <si>
    <t>арендная плата за пользование имуществом, всего</t>
  </si>
  <si>
    <t>2641.04</t>
  </si>
  <si>
    <t>224</t>
  </si>
  <si>
    <t>224.00</t>
  </si>
  <si>
    <t>работы, услуги по содержанию имущества, за исключением ремонта (текущего и капитального) и реставрации нефинансовых активов, всего</t>
  </si>
  <si>
    <t>2641.05</t>
  </si>
  <si>
    <t>225</t>
  </si>
  <si>
    <t>225.00</t>
  </si>
  <si>
    <t>2641.06</t>
  </si>
  <si>
    <t>страхование, всего</t>
  </si>
  <si>
    <t>2641.07</t>
  </si>
  <si>
    <t>227</t>
  </si>
  <si>
    <t>227.00</t>
  </si>
  <si>
    <t>ремонт (текущий и капитальный) и реставрация нефинансовых активов, в том числе разработка проектной и сметной документации для ремонта объектов нефинансовых активов, всего</t>
  </si>
  <si>
    <t>2641.08</t>
  </si>
  <si>
    <t>225, 226</t>
  </si>
  <si>
    <t>в том числе:
поступление нефинансовых активов, всего</t>
  </si>
  <si>
    <t>2642</t>
  </si>
  <si>
    <t>в том числе: 
увеличение стоимости основных средств, всего</t>
  </si>
  <si>
    <t>2642.01</t>
  </si>
  <si>
    <t>310</t>
  </si>
  <si>
    <t>310.00</t>
  </si>
  <si>
    <t>увеличение стоимости нематериальных активов, всего</t>
  </si>
  <si>
    <t>2642.02</t>
  </si>
  <si>
    <t>320.00</t>
  </si>
  <si>
    <t>увеличение стоимости непроизводственных активов, всего</t>
  </si>
  <si>
    <t>2642.03</t>
  </si>
  <si>
    <t>330</t>
  </si>
  <si>
    <t>330.00</t>
  </si>
  <si>
    <t>увеличение стоимости лекарственных препаратов и материалов, применяемых в медицинских целях, всего</t>
  </si>
  <si>
    <t>2642.04</t>
  </si>
  <si>
    <t>341</t>
  </si>
  <si>
    <t>341.00</t>
  </si>
  <si>
    <t>увеличение стоимости продуктов питания, всего</t>
  </si>
  <si>
    <t>2642.05</t>
  </si>
  <si>
    <t>342</t>
  </si>
  <si>
    <t>342.00</t>
  </si>
  <si>
    <t>увеличение стоимости горюче-смазочных материалов, всего</t>
  </si>
  <si>
    <t>2642.06</t>
  </si>
  <si>
    <t>343</t>
  </si>
  <si>
    <t>343.00</t>
  </si>
  <si>
    <t>увеличение стоимости строительных материалов, всего</t>
  </si>
  <si>
    <t>2642.07</t>
  </si>
  <si>
    <t>увеличение стоимости мягкого инвентаря, прочих материальных запасов, всего</t>
  </si>
  <si>
    <t>2642.08</t>
  </si>
  <si>
    <t>345,346,349</t>
  </si>
  <si>
    <t>345.00</t>
  </si>
  <si>
    <t>увеличение стоимости материальных запасов для целей капитальных вложений, всего</t>
  </si>
  <si>
    <t>2642.09</t>
  </si>
  <si>
    <t>Увеличение стоимости неисключительных прав на результаты интеллектуальной деятельности с неопределенным сроком полезного использования</t>
  </si>
  <si>
    <t>2642.10</t>
  </si>
  <si>
    <t>353</t>
  </si>
  <si>
    <t>в том числе: закупка энергетических ресурсов</t>
  </si>
  <si>
    <t>2643</t>
  </si>
  <si>
    <t>247</t>
  </si>
  <si>
    <t>капитальные вложения в объекты государственной (муниципальной) собственности, всего</t>
  </si>
  <si>
    <t>2650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</si>
  <si>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</si>
  <si>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</si>
  <si>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2651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</si>
  <si>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</si>
  <si>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</si>
  <si>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2652</t>
  </si>
  <si>
    <t>407</t>
  </si>
  <si>
    <t>Выплаты, уменьшающие доход, всего</t>
  </si>
  <si>
    <t>3000</t>
  </si>
  <si>
    <t>100</t>
  </si>
  <si>
    <t>из них: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</si>
  <si>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</si>
  <si>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</si>
  <si>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</si>
  <si>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</si>
  <si>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</si>
  <si>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</si>
  <si>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</si>
  <si>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</si>
  <si>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</si>
  <si>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</si>
  <si>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возврат в бюджет средств госзадания</t>
  </si>
  <si>
    <t>4020</t>
  </si>
  <si>
    <t>Детализация по КФО</t>
  </si>
  <si>
    <t>в т.ч. субидия на финансовое обеспечение выполнения государственного задания</t>
  </si>
  <si>
    <t>в т.ч. субидии, предоставляемые в соответствии с абзацем вторым пунка 1 статьи 78.1 Бюджетного кодекса РФ</t>
  </si>
  <si>
    <t>в т.ч. поступления от оказания услуг (выполнения работ) на платной основе и от иной приносящей доход деятельности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</si>
  <si>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</si>
  <si>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</si>
  <si>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</si>
  <si>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Уникальный код</t>
  </si>
  <si>
    <t>на 2022 г. (текущий финансовый год)</t>
  </si>
  <si>
    <t>на 2023 г. (первый год планового периода)</t>
  </si>
  <si>
    <t>на 2024 г. (второй год планового периода)</t>
  </si>
  <si>
    <t>за пределами планового периода</t>
  </si>
  <si>
    <t>1</t>
  </si>
  <si>
    <t>Выплаты на закупку товаров, работ, услуг, всего:</t>
  </si>
  <si>
    <t>26000</t>
  </si>
  <si>
    <t>X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</si>
  <si>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</si>
  <si>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</si>
  <si>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</si>
  <si>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</si>
  <si>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</si>
  <si>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</si>
  <si>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</si>
  <si>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</si>
  <si>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</si>
  <si>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</si>
  <si>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</si>
  <si>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</si>
  <si>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</si>
  <si>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</si>
  <si>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</si>
  <si>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</si>
  <si>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</si>
  <si>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</si>
  <si>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</si>
  <si>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</si>
  <si>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</si>
  <si>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</si>
  <si>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</si>
  <si>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</si>
  <si>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</si>
  <si>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</si>
  <si>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</si>
  <si>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</si>
  <si>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</si>
  <si>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</si>
  <si>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</si>
  <si>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</si>
  <si>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</si>
  <si>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</si>
  <si>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</si>
  <si>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</si>
  <si>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</si>
  <si>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</si>
  <si>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</si>
  <si>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</si>
  <si>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</si>
  <si>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</si>
  <si>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</si>
  <si>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</si>
  <si>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</si>
  <si>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</si>
  <si>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</si>
  <si>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</si>
  <si>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</si>
  <si>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</si>
  <si>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</si>
  <si>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</si>
  <si>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</si>
  <si>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</si>
  <si>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</si>
  <si>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</si>
  <si>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2022</t>
  </si>
  <si>
    <t>2.2</t>
  </si>
  <si>
    <t>26520</t>
  </si>
  <si>
    <t>2023</t>
  </si>
  <si>
    <t>2.3</t>
  </si>
  <si>
    <t>26530</t>
  </si>
  <si>
    <t>2024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</si>
  <si>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</si>
  <si>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</si>
  <si>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</si>
  <si>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</si>
  <si>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</si>
  <si>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</si>
  <si>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</si>
  <si>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</si>
  <si>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</si>
  <si>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</si>
  <si>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</si>
  <si>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</si>
  <si>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</si>
  <si>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</si>
  <si>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</si>
  <si>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(наименование должности уполномоченного лица органа-учредителя)</t>
  </si>
  <si>
    <t>М.П.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</si>
  <si>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</si>
  <si>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</si>
  <si>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</si>
  <si>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</si>
  <si>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</si>
  <si>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</si>
  <si>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</si>
  <si>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Фонд оплаты труда в год</t>
  </si>
  <si>
    <t>Всего</t>
  </si>
  <si>
    <t>в том числе: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</si>
  <si>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</si>
  <si>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</si>
  <si>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</si>
  <si>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</si>
  <si>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</si>
  <si>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</si>
  <si>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</si>
  <si>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</si>
  <si>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</si>
  <si>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</si>
  <si>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[Не заполнено], [Младший обслуживающий персонал], [Рабочий по комплексному обслуживанию и ремонту зданий],</t>
  </si>
  <si>
    <t>[Не заполнено], [Административно-управленческий персонал], [Специалист по закупкам],</t>
  </si>
  <si>
    <t>[Не заполнено], [Руководящий персонал], [Заведующий структурного подразделения],</t>
  </si>
  <si>
    <t>[Не заполнено], [Прочий педагогический персонал], [Тьютер], [фот оплаты труда  из числа прочие педагогические сотрудники]</t>
  </si>
  <si>
    <t>[Не заполнено], [Педагогические работников ("указные")], [Преподаватель], [заработная плата  изменена , в связи с тем,что выделено отдельной строкой з-п педагог.раб.прочие]</t>
  </si>
  <si>
    <t>9</t>
  </si>
  <si>
    <t>[Не заполнено], [Работники культуры], [Заведующий библиотекой],</t>
  </si>
  <si>
    <t>10</t>
  </si>
  <si>
    <t>[Не заполнено], [Работники культуры], [Ведущий библиотекарь],</t>
  </si>
  <si>
    <t>11</t>
  </si>
  <si>
    <t>[Не заполнено], [Учебно-вспомогательный персонал], [Техник],</t>
  </si>
  <si>
    <t>Итого:</t>
  </si>
  <si>
    <t>приносящая доход деятельность (собственные доходы учреждения)</t>
  </si>
  <si>
    <t>[Не заполнено], [Учебно-вспомогательный персонал], [Секретарь учебной части], [фот учебно-вспомогательного персонала]</t>
  </si>
  <si>
    <t>[Не заполнено], [Административно-управленческий персонал], [Медицинская сестра],</t>
  </si>
  <si>
    <t>[Не заполнено], [Прочий педагогический персонал], [Социальный педагог], [фот прочие педагогические сотрудники]</t>
  </si>
  <si>
    <t>субсидии на иные цели</t>
  </si>
  <si>
    <t>14</t>
  </si>
  <si>
    <t>[Не заполнено], [Педагогические работники ("указные")], [Преподаватель], [реализации Послания Президента РФ Федеральному Собранию Российской Федерации от 21 апреля 2021г. № Пр-753 с 1сентября 2021года (ежемесячное денежное вознаграждения за классное руководство)]</t>
  </si>
  <si>
    <t>15</t>
  </si>
  <si>
    <t>[Не заполнено], [Прочий педагогический персонал], [Социальный педагог], [реализации Послания Президента РФ Федеральному Собранию Российской Федерации от 21 апреля 2021г. № Пр-753 с 1сентября 2021года (ежемесячное денежное вознаграждения за классное руководство)]</t>
  </si>
  <si>
    <t>1.2. Расчеты (обоснования) выплат персоналу при направлении в служебные командировки (226)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</si>
  <si>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</si>
  <si>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</si>
  <si>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</si>
  <si>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</si>
  <si>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</si>
  <si>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[Проезд к месту командировки и обратно], [возмещение транспортных расходов сотрудникам  по возвращению из командировки]</t>
  </si>
  <si>
    <t>1.3. Расчеты (обоснования) социальных выплат персоналу (212)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</si>
  <si>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</si>
  <si>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</si>
  <si>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</si>
  <si>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[Прочие социальные выплаты], [прочие несоциальные выплаты персоналу в денежной и натуральной формах]</t>
  </si>
  <si>
    <t>1.3. Расчеты (обоснования) социальных выплат персоналу (266)</t>
  </si>
  <si>
    <t>[Пособие за первые три дня временной нетрудоспособности (КОСГУ 266)], [пособие за первые три дня больничный-лист]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</si>
  <si>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</si>
  <si>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</si>
  <si>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</si>
  <si>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</si>
  <si>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[Бюджет пенсионного фонда РФ], [страховые взнося ОПС 22%]</t>
  </si>
  <si>
    <t>[Бюджет Федерального фонда обязательного медицинского страхования], [страховые взносы  ОМС по ставке 5,1%]</t>
  </si>
  <si>
    <t>[Бюджет фонда социального страхования РФ], [страховые взносы ФСС:
 - 0,2%  обязательное соц.страх.от несчастных случаев на производстве; 
- 2,9% обязательное соц.страх. на случай временной нетрудоспособности и в связи с материнством]</t>
  </si>
  <si>
    <t>16</t>
  </si>
  <si>
    <t>[Бюджет пенсионного фонда РФ], [ОПС-22%]</t>
  </si>
  <si>
    <t>17</t>
  </si>
  <si>
    <t>[Бюджет Федерального фонда обязательного медицинского страхования], [ОМС-5,1%]</t>
  </si>
  <si>
    <t>18</t>
  </si>
  <si>
    <t>[Бюджет фонда социального страхования РФ], [ФСС -0,2% ; 2,9%]</t>
  </si>
  <si>
    <t>23</t>
  </si>
  <si>
    <t>[Бюджет фонда социального страхования РФ], [возврат дебиторской задолженности прошлых лет]</t>
  </si>
  <si>
    <t>[Бюджет пенсионного фонда РФ], [взносы ОПС 22%]</t>
  </si>
  <si>
    <t>[Бюджет Федерального фонда обязательного медицинского страхования], [ОМС -5,1%]</t>
  </si>
  <si>
    <t>[Бюджет фонда социального страхования РФ], [0,2% ; 2,9%]</t>
  </si>
  <si>
    <t>[Бюджет пенсионного фонда РФ], [ОПС -22%]</t>
  </si>
  <si>
    <t>[Бюджет фонда социального страхования РФ], [ФСС 2,9% ; 0,2%]</t>
  </si>
  <si>
    <t>12</t>
  </si>
  <si>
    <t>[Бюджет фонда социального страхования РФ], [ФСС 0,2% ; 2,9%]</t>
  </si>
  <si>
    <t>13</t>
  </si>
  <si>
    <t>19</t>
  </si>
  <si>
    <t>20</t>
  </si>
  <si>
    <t>21</t>
  </si>
  <si>
    <t>[Бюджет фонда социального страхования РФ], [ФСС -2,9; 0,2%]</t>
  </si>
  <si>
    <t>24</t>
  </si>
  <si>
    <t>2. Расчеты (обоснования) расходов на социальные и иные выплаты населению (264)</t>
  </si>
  <si>
    <t>Размер одной выплаты, руб</t>
  </si>
  <si>
    <t>Количество выплат в год</t>
  </si>
  <si>
    <t>Общая сумма выплат, руб (гр.3 х гр.4)</t>
  </si>
  <si>
    <t>[Расходы на социальные выплаты гражданам (в денежной форме) (320)																					], [Пенсии , пособия выплачиваемые бывшим сотрудникам]</t>
  </si>
  <si>
    <t>[Расходы на социальные выплаты гражданам (в денежной форме) (320)																					], [пособие при сокращении]</t>
  </si>
  <si>
    <t>2. Расчеты (обоснования) расходов на социальные и иные выплаты населению (296)</t>
  </si>
  <si>
    <t>[Стипендии (340)], [стипендия за счет федерального бюджета]</t>
  </si>
  <si>
    <t>3. Расчеты (обоснования) расходов на оплату налогов, сборов и иных платежей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</si>
  <si>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</si>
  <si>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</si>
  <si>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</si>
  <si>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[Прочие налоги и сборы]</t>
  </si>
  <si>
    <t>[Налог на имущество]</t>
  </si>
  <si>
    <t>[Земельный налог]</t>
  </si>
  <si>
    <t>4. Расчеты (обоснования) расходов на безвозмездные перечисления организациям</t>
  </si>
  <si>
    <t>5. Расчеты (обоснования) прочих расходов (кроме расходов на закупку товаров, работ, услуг)</t>
  </si>
  <si>
    <t>6. Расчеты (обоснования) расходов на закупки товаров, работ, услуг (221)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</si>
  <si>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</si>
  <si>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</si>
  <si>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</si>
  <si>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</si>
  <si>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[Оказание услуг сотовой связи] [221]</t>
  </si>
  <si>
    <t>2021</t>
  </si>
  <si>
    <t>[Расходы на закупки товаров, работ, услуг] [Оказание услуг связи и  доступа к сети Интернет] [221]</t>
  </si>
  <si>
    <t>[Расходы на закупки товаров, работ, услуг] [Оказание услуг связи] [221]</t>
  </si>
  <si>
    <t>6. Расчеты (обоснования) расходов на закупки товаров, работ, услуг ()</t>
  </si>
  <si>
    <t>6. Расчеты (обоснования) расходов на закупки товаров, работ, услуг (223)</t>
  </si>
  <si>
    <t>[Расходы на закупки товаров, работ, услуг] [Услуги теплоснабжения и горячего водоснабжения(ГВС), поставки горячей воды.] [кредиторка 2020г.] [223]</t>
  </si>
  <si>
    <t>2020</t>
  </si>
  <si>
    <t>[Расходы на закупки товаров, работ, услуг] [Оказание услуг по обращению с твердыми коммунальными отходами] [кредиторка 2020г.] [223]</t>
  </si>
  <si>
    <t>[Расходы на закупки товаров, работ, услуг] [Возмещение расходов по оплате коммунальных услуг] [кредиторка] [223]</t>
  </si>
  <si>
    <t>[Расходы на закупки товаров, работ, услуг] [Оказание услуг по обращению с твердыми коммунальными отходами] [223]</t>
  </si>
  <si>
    <t>[Расходы на закупки товаров, работ, услуг] [Услуги холодного водоснабжения и водоотведения] [223]</t>
  </si>
  <si>
    <t>[Расходы на закупки товаров, работ, услуг] [Возмещение расходов по оплате коммунальных услуг] [223]</t>
  </si>
  <si>
    <t>105</t>
  </si>
  <si>
    <t>[Расходы на закупки товаров, работ, услуг] [планируемое увеличение контракта на ГВС] [223]</t>
  </si>
  <si>
    <t>6. Расчеты (обоснования) расходов на закупки товаров, работ, услуг (225)</t>
  </si>
  <si>
    <t>[Расходы на закупки товаров, работ, услуг] [Обеспечение работоспособности каналов передач сообщений комплекса технических средств охраны и объектовой приемно-передающейся аппаратуры] [225]</t>
  </si>
  <si>
    <t>[Расходы на закупки товаров, работ, услуг] [то  системы контроля и управления доступом (СКУД), то  системы охранного телевидения (СОТ)] [225]</t>
  </si>
  <si>
    <t>[Расходы на закупки товаров, работ, услуг] [Поддержание работоспособности  инжерных систем и ситем предупреждения распространения огня] [225]</t>
  </si>
  <si>
    <t>[Расходы на закупки товаров, работ, услуг] [Проведение дезинфекционных работ] [225]</t>
  </si>
  <si>
    <t>22</t>
  </si>
  <si>
    <t>[Расходы на закупки товаров, работ, услуг] [Оказание услуг по техническому обслуживанию системы охранного телевидения (далее – СОТ) и системы контроля управления доступом (далее – СКУД), а также оказанию телематических и информационных услуг на базе существующего ПО «SAFER SCHOOL»] [225]</t>
  </si>
  <si>
    <t>[Расходы на закупки товаров, работ, услуг] [Услуги по заключительной дезинфекции помещений] [225]</t>
  </si>
  <si>
    <t>25</t>
  </si>
  <si>
    <t>26</t>
  </si>
  <si>
    <t>[Расходы на закупки товаров, работ, услуг] [Оказание услуг по поддержанию работоспособности инженерных систем и систем предупреждения распространения огня на 2021 год] [225]</t>
  </si>
  <si>
    <t>27</t>
  </si>
  <si>
    <t>[Расходы на закупки товаров, работ, услуг] [Оказание услуг по техническому обслуживанию аппаратов для очистки воды, для нужд государственного бюджетного профессионального образовательного учреждения Московской области «Серпуховский колледж»] [225]</t>
  </si>
  <si>
    <t>[Расходы на закупки товаров, работ, услуг] [планируемая Обрезка деревьев, текущий ремонт аудиторий] [225] [денежные средства перенесены на ФОТ для выплаты за кл.руководство в сумме 273000]</t>
  </si>
  <si>
    <t>135</t>
  </si>
  <si>
    <t>[Расходы на закупки товаров, работ, услуг] [проведение полного технического освидетельствования стеллажей с восстановлением технической документации и проведение испытаний лестниц-стремянок,стремянок,строительных лесов] [225] [проведение полного технического освидетельствования стеллажей с восстановлением технической документации и проведение испытаний лестниц-стремянок,стремянок,строительных лесов]</t>
  </si>
  <si>
    <t>138</t>
  </si>
  <si>
    <t>[Расходы на закупки товаров, работ, услуг] [замена источника резервированного питания для контролера системы АПС] [225] [замена источника резервированного питания для контролера системы АПС]</t>
  </si>
  <si>
    <t>6. Расчеты (обоснования) расходов на закупки товаров, работ, услуг (226)</t>
  </si>
  <si>
    <t>28</t>
  </si>
  <si>
    <t>[Расходы на закупки товаров, работ, услуг] [охранные услуги] [226]</t>
  </si>
  <si>
    <t>29</t>
  </si>
  <si>
    <t>[Расходы на закупки товаров, работ, услуг] [Реагирование по сигналу "Тревога"] [226]</t>
  </si>
  <si>
    <t>30</t>
  </si>
  <si>
    <t>[Расходы на закупки товаров, работ, услуг] [Оказание экспертно-консультационной услуги по проверке сметной документации на текущий ремонт в здании корпуса 1 и учебно-производственного корпуса ГБПОУ МО "Серпуховский колледж".] [226]</t>
  </si>
  <si>
    <t>31</t>
  </si>
  <si>
    <t>[Расходы на закупки товаров, работ, услуг] [Оказание платных образовательных и иных услуг.] [226]</t>
  </si>
  <si>
    <t>32</t>
  </si>
  <si>
    <t>[Расходы на закупки товаров, работ, услуг] [Оказание услуг по разработке сметной документации и ее сопровождению до заключения экспертизы.] [226]</t>
  </si>
  <si>
    <t>33</t>
  </si>
  <si>
    <t>[Расходы на закупки товаров, работ, услуг] [Услуги по сопровождению документооборота и организации итоговой аттестации электротехнического (электротехнологического) персонала потребителей электрической энергии работников организаций] [226]</t>
  </si>
  <si>
    <t>34</t>
  </si>
  <si>
    <t>[Расходы на закупки товаров, работ, услуг] [Оказание услуг по обеспечению участия в Отборочных соревнованиях (организационный взнос)] [226]</t>
  </si>
  <si>
    <t>35</t>
  </si>
  <si>
    <t>36</t>
  </si>
  <si>
    <t>[Расходы на закупки товаров, работ, услуг] [Передача неисключительного срочного имущественного права (простой неисключительной лицензии) на использование программного обеспечения «Отраслевой информационный ресурс» в составе программного продукта «Электронный сервис «РАМЗЭС 2.0»] [226]</t>
  </si>
  <si>
    <t>37</t>
  </si>
  <si>
    <t>[Расходы на закупки товаров, работ, услуг] [Оказание информационных услуг право на использование ПК «Гранд-Смета» версия «STUDENT»] [226]</t>
  </si>
  <si>
    <t>38</t>
  </si>
  <si>
    <t>[Расходы на закупки товаров, работ, услуг] [Организационный взнос на участие в Чемпионате.] [226]</t>
  </si>
  <si>
    <t>39</t>
  </si>
  <si>
    <t>[Расходы на закупки товаров, работ, услуг] [Оказание информационных услуг по сопровождению Справочно-правовой  Системы «Консультант Плюс»] [226]</t>
  </si>
  <si>
    <t>40</t>
  </si>
  <si>
    <t>[Расходы на закупки товаров, работ, услуг] [Оказание услуг, направленных на повышение уровня знаний работника.] [226]</t>
  </si>
  <si>
    <t>41</t>
  </si>
  <si>
    <t>[Расходы на закупки товаров, работ, услуг] [Оказание услуг по проведению демонстрационного экзамена для представителей Заказчика, по компетенции :"Ремонт и обслуживание легковых автомобилей" по стандартам WorldSkills Russia.] [226]</t>
  </si>
  <si>
    <t>42</t>
  </si>
  <si>
    <t>[Расходы на закупки товаров, работ, услуг] [Проведение демоэкзамена WorldSkills Russia] [226]</t>
  </si>
  <si>
    <t>81</t>
  </si>
  <si>
    <t>[Расходы на закупки товаров, работ, услуг] [Образовательные услуги по предоставлению повышения квалификации.] [226]</t>
  </si>
  <si>
    <t>82</t>
  </si>
  <si>
    <t>[Расходы на закупки товаров, работ, услуг] [Оказание услуг по обеспечению участия в демонстрационном экзамене по стандартам WordSkills Russia.] [226]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</si>
  <si>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</si>
  <si>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</si>
  <si>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</si>
  <si>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</si>
  <si>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</si>
  <si>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</si>
  <si>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</si>
  <si>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</si>
  <si>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</si>
  <si>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</si>
  <si>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</si>
  <si>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</si>
  <si>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</si>
  <si>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</si>
  <si>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</si>
  <si>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</si>
  <si>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</si>
  <si>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117</t>
  </si>
  <si>
    <t>[Расходы на закупки товаров, работ, услуг] [планируемая закупка программного обеспечения, итоговая аттестация] [226]</t>
  </si>
  <si>
    <t>124</t>
  </si>
  <si>
    <t>[Расходы на закупки товаров, работ, услуг] [оказание услуг по проведению итоговой аттестации] [226] [оказание услуг по проведению итоговой аттестации, доп.согл. о расторжении]</t>
  </si>
  <si>
    <t>125</t>
  </si>
  <si>
    <t>[Расходы на закупки товаров, работ, услуг] [создание сайта ГБПОУ МО "Серпуховский колледж"] [226]</t>
  </si>
  <si>
    <t>126</t>
  </si>
  <si>
    <t>[Расходы на закупки товаров, работ, услуг] [услуги по разработке локального сметного расчета] [226]</t>
  </si>
  <si>
    <t>127</t>
  </si>
  <si>
    <t>[Расходы на закупки товаров, работ, услуг] [услуги по продлению используемого ПО и технической поддержки] [226]</t>
  </si>
  <si>
    <t>139</t>
  </si>
  <si>
    <t>[Расходы на закупки товаров, работ, услуг] [проживание главных экспертов в гостинице "Ока" во время проведения демонстрационных экзаменов] [226] [проживание главных экспертов в гостинице "ОКА" во время проведения демонстрационных экзаменов]</t>
  </si>
  <si>
    <t>161</t>
  </si>
  <si>
    <t>[Расходы на закупки товаров, работ, услуг] [аттестации слушателей] [226] [аттестация слушателей]</t>
  </si>
  <si>
    <t>162</t>
  </si>
  <si>
    <t>[Расходы на закупки товаров, работ, услуг] [повышение квалификации сотрудников] [226] [повышение квалификации сотрудников]</t>
  </si>
  <si>
    <t>6. Расчеты (обоснования) расходов на закупки товаров, работ, услуг (310)</t>
  </si>
  <si>
    <t>49</t>
  </si>
  <si>
    <t>[Расходы на закупки товаров, работ, услуг] [Приобретение и поставка оборудования, для нужд государственного бюджетного профессионального образовательного учреждения Московской области «Серпуховский колледж»] [310]</t>
  </si>
  <si>
    <t>50</t>
  </si>
  <si>
    <t>[Расходы на закупки товаров, работ, услуг] [Приобретение и поставка учебного оборудования для мастерских колледжа] [310]</t>
  </si>
  <si>
    <t>51</t>
  </si>
  <si>
    <t>[Расходы на закупки товаров, работ, услуг] [Приобретение и поставка оргтехники и канцтоваров для проведения Демонстрационного экзамена] [310]</t>
  </si>
  <si>
    <t>103</t>
  </si>
  <si>
    <t>[Расходы на закупки товаров, работ, услуг] [Планируемая закупка оборудования и инструмента] [310]</t>
  </si>
  <si>
    <t>128</t>
  </si>
  <si>
    <t>[Расходы на закупки товаров, работ, услуг] [приобретение и поставка оргтехники] [310]</t>
  </si>
  <si>
    <t>[Расходы на закупки товаров, работ, услуг] [приобререние и поставка оргтехники] [310] [приобретение и поставка оргтехники]</t>
  </si>
  <si>
    <t>[Расходы на закупки товаров, работ, услуг] [приобретение и поставка оргтехники] [310] [приобретение и поставка оргтехники]</t>
  </si>
  <si>
    <t>[Расходы на закупки товаров, работ, услуг] [приобретение и поставка оборудования] [310] [приобретение и поставка оборудования сплит система]</t>
  </si>
  <si>
    <t>[Расходы на закупки товаров, работ, услуг] [приобретение и поставка оборудования] [310] [приобретение и поставка оборудования сплит-система]</t>
  </si>
  <si>
    <t>[Расходы на закупки товаров, работ, услуг] [приобретение и поставка оборудования] [310] [приобретение и поставка телефон ]</t>
  </si>
  <si>
    <t>132</t>
  </si>
  <si>
    <t>[Расходы на закупки товаров, работ, услуг] [поставка электротоваров] [310] [приобретение электротоваров]</t>
  </si>
  <si>
    <t>133</t>
  </si>
  <si>
    <t>6. Расчеты (обоснования) расходов на закупки товаров, работ, услуг (346)</t>
  </si>
  <si>
    <t>43</t>
  </si>
  <si>
    <t>[Расходы на закупки товаров, работ, услуг] [Поставка расходных материалов для оргтехники] [346]</t>
  </si>
  <si>
    <t>44</t>
  </si>
  <si>
    <t>[Расходы на закупки товаров, работ, услуг] [Поставка полиграфической продукции бланков дипломов среднего профессионального образования и приложений к ним,  приложение к свидетельству о профессии рабочего, должности служащего для нужд государственного бюджетного профессионального образовательного учреждения Московской области «Серпуховский колледж»] [346]</t>
  </si>
  <si>
    <t>45</t>
  </si>
  <si>
    <t>[Расходы на закупки товаров, работ, услуг] [Приобретение и поставка печатной продукции: журналы учета, для нужд государственного бюджетного профессионального образовательного учреждения Московской области «Серпуховский колледж»] [346]</t>
  </si>
  <si>
    <t>46</t>
  </si>
  <si>
    <t>[Расходы на закупки товаров, работ, услуг] [Приобретение и поставка  рассады однолетних  цветов (далее – товары), для нужд государственного бюджетного профессионального образовательного учреждения Московской области «Серпуховский колледж»] [346]</t>
  </si>
  <si>
    <t>47</t>
  </si>
  <si>
    <t>[Расходы на закупки товаров, работ, услуг] [Приобретение и поставка студенческих билетов, зачетных книжек среднего профессионального образования ( далее – товар),  для  государственного бюджетного профессионального образовательного учреждения Московской области «Серпуховский колледж»] [346]</t>
  </si>
  <si>
    <t>48</t>
  </si>
  <si>
    <t>[Расходы на закупки товаров, работ, услуг] [Приобретение и поставка канцелярских товаров] [346]</t>
  </si>
  <si>
    <t>[Расходы на закупки товаров, работ, услуг] [Приобретение и поставка питьевой воды] [346]</t>
  </si>
  <si>
    <t>[Расходы на закупки товаров, работ, услуг] [покупка лампы для проектора] [346] [покупка лампы для проектора]</t>
  </si>
  <si>
    <t>6. Расчеты (обоснования) расходов на закупки товаров, работ, услуг (349)</t>
  </si>
  <si>
    <t>[Расходы на закупки товаров, работ, услуг] [Поставка полиграфической продукции бланков дипломов среднего профессионального образования и приложений к ним,  приложение к свидетельству о профессии рабочего, должности служащего для нужд государственного бюджетного профессионального образовательного учреждения Московской области «Серпуховский колледж»] [349]</t>
  </si>
  <si>
    <t>64</t>
  </si>
  <si>
    <t>[Расходы на закупки товаров, работ, услуг] [Оказание услуг связи] [кредиторка 2020г.] [221]</t>
  </si>
  <si>
    <t>115</t>
  </si>
  <si>
    <t>[Расходы на закупки товаров, работ, услуг] [услуги связи] [221]</t>
  </si>
  <si>
    <t>160</t>
  </si>
  <si>
    <t>[Расходы на закупки товаров, работ, услуг] [система СКБ контур абонентское обслуживание] [221] [система СКБ Контур абонентское обслуживание]</t>
  </si>
  <si>
    <t>6. Расчеты (обоснования) расходов на закупки товаров, работ, услуг (222)</t>
  </si>
  <si>
    <t>63</t>
  </si>
  <si>
    <t>[Расходы на закупки товаров, работ, услуг] [Оказание транспортных услуг для перевозок обучающихся] [222]</t>
  </si>
  <si>
    <t>[Расходы на закупки товаров, работ, услуг] [Услуги теплоснабжения и горячего водоснабжения(ГВС),поставки горячей воды.] [дополнительное соглашение № 1 от 22.11.2021г.] [223]</t>
  </si>
  <si>
    <t>[Расходы на закупки товаров, работ, услуг] [ГВС] [223]</t>
  </si>
  <si>
    <t>65</t>
  </si>
  <si>
    <t>[Расходы на закупки товаров, работ, услуг] [Услуги теплоснабжения и горячего водоснабжения(ГВС), поставки горячей воды] [заключено доп.соглашение № 1 от 22.11.2021] [223] [заключ.доп.согл.№ 1 от 22.11.2021]</t>
  </si>
  <si>
    <t>67</t>
  </si>
  <si>
    <t>[Расходы на закупки товаров, работ, услуг] [Услуги теплоснабжения и горячего водоснабжения(ГВС), поставки горячей воды.] [Кредиторка за декабрь 2020] [223]</t>
  </si>
  <si>
    <t>2019</t>
  </si>
  <si>
    <t>79</t>
  </si>
  <si>
    <t>[Расходы на закупки товаров, работ, услуг] [Оказание услуги по  техническому обслуживанию, заправке картриджей для принтеров и копировальных аппаратов] [225]</t>
  </si>
  <si>
    <t>80</t>
  </si>
  <si>
    <t>[Расходы на закупки товаров, работ, услуг] [Текущий ремонт полов коридора 3-го этажа, текущий ремонт санузла 1-го этажа и текущий ремонт санузла 2-го этажа  учебно-производственного корпуса ГБПОУ МО "Серпуховскиий колледж", расположенного по адресу: Московская обл., г.о. Серпухов, п. Большевик, ул. Ленина, д.52, корпус 1] [225]</t>
  </si>
  <si>
    <t>[Расходы на закупки товаров, работ, услуг] [планируемый текущий ремонт 1 корпуса] [225]</t>
  </si>
  <si>
    <t>[Расходы на закупки товаров, работ, услуг] [планируемый текущий ремонт 1 корпуса] [225] [планируемые услуги по содержанию имущества]</t>
  </si>
  <si>
    <t>122</t>
  </si>
  <si>
    <t>[Расходы на закупки товаров, работ, услуг] [Текущий ремонт устройство контейнерной площадки корпус 1] [225] [Текущий ремонт устройство контейнерной площадки корпус 1]</t>
  </si>
  <si>
    <t>123</t>
  </si>
  <si>
    <t>[Расходы на закупки товаров, работ, услуг] [текущий ремонт отмостки учебно-производственного корпуса 1] [225]</t>
  </si>
  <si>
    <t>137</t>
  </si>
  <si>
    <t>[Расходы на закупки товаров, работ, услуг] [автодиагностика транспорта перед страхованием] [225] [автодиагностика транспорта перед страхованием]</t>
  </si>
  <si>
    <t>156</t>
  </si>
  <si>
    <t>[Расходы на закупки товаров, работ, услуг] [текущий ремонт постов охраны] [225] [текущий ремонт постов охраны]</t>
  </si>
  <si>
    <t>157</t>
  </si>
  <si>
    <t>[Расходы на закупки товаров, работ, услуг] [установка магнитных замков] [225] [установка магнитных замков на входную зону]</t>
  </si>
  <si>
    <t>158</t>
  </si>
  <si>
    <t>[Расходы на закупки товаров, работ, услуг] [услуги дизенфекции] [225] [услуги дизинфекции]</t>
  </si>
  <si>
    <t>159</t>
  </si>
  <si>
    <t>[Расходы на закупки товаров, работ, услуг] [Техническое обслуживание  автомашин] [225] [Техническое обслуживание  автомашин]</t>
  </si>
  <si>
    <t>166</t>
  </si>
  <si>
    <t>[Расходы на закупки товаров, работ, услуг] [услуги по очистке от снеге и наледи] [225] [услуги по очистке снега и наледи]</t>
  </si>
  <si>
    <t>68</t>
  </si>
  <si>
    <t>[Расходы на закупки товаров, работ, услуг] [Услуги по проведению предрейсовых медицинских осмотров водителей] [226]</t>
  </si>
  <si>
    <t>69</t>
  </si>
  <si>
    <t>[Расходы на закупки товаров, работ, услуг] [Услуги по проведению дополнительного отбора к VII Открытому региональному чемпионату "Молодые профессионалы " ( WorldSkills Russia) Московской области 2020-2021 для представителей Заказчика, по компетенции "Сварочные технологии".] [226]</t>
  </si>
  <si>
    <t>70</t>
  </si>
  <si>
    <t>[Расходы на закупки товаров, работ, услуг] [Оказание услуг в сфере образования и профподготовки] [226]</t>
  </si>
  <si>
    <t>71</t>
  </si>
  <si>
    <t>[Расходы на закупки товаров, работ, услуг] [Предоставление прав использования программного обеспечения и оказания услуг] [226]</t>
  </si>
  <si>
    <t>72</t>
  </si>
  <si>
    <t>[Расходы на закупки товаров, работ, услуг] [Оказание комплекса услуг по защите информации и аттестации информационной системы персональных данных Государственного бюджетного профессионального образовательного учреждения Московской области «Серпуховский колледж»] [226]</t>
  </si>
  <si>
    <t>73</t>
  </si>
  <si>
    <t>[Расходы на закупки товаров, работ, услуг] [Услуги по организации медицинского психиатрического освидетельствования работников] [226]</t>
  </si>
  <si>
    <t>74</t>
  </si>
  <si>
    <t>[Расходы на закупки товаров, работ, услуг] [Услуги по проведению медицинских осмотров сотрудников.] [226]</t>
  </si>
  <si>
    <t>75</t>
  </si>
  <si>
    <t>[Расходы на закупки товаров, работ, услуг] [Услуги по подписке периодических изданий на 2 полугодие 2021 г.] [226]</t>
  </si>
  <si>
    <t>76</t>
  </si>
  <si>
    <t>[Расходы на закупки товаров, работ, услуг] [Оказание услуг по формированию квалифицированного сертификата ключа проверки электронной подписи] [226]</t>
  </si>
  <si>
    <t>77</t>
  </si>
  <si>
    <t>[Расходы на закупки товаров, работ, услуг] [Услуги по оценке профессиональных рисков] [226]</t>
  </si>
  <si>
    <t>78</t>
  </si>
  <si>
    <t>[Расходы на закупки товаров, работ, услуг] [поставка периодических подписных изданий] [кредиторка 2020] [226]</t>
  </si>
  <si>
    <t>107</t>
  </si>
  <si>
    <t>[Расходы на закупки товаров, работ, услуг] [Планируемая закупка:проектно-сметная документация,профессиональная переподготовка,  подписка периодических изданий,программного обеспечения,  освидетельствование тех.паспортов по энергосбережению, культурно-массовые мероприятия для студентов] [226]</t>
  </si>
  <si>
    <t>134</t>
  </si>
  <si>
    <t>[Расходы на закупки товаров, работ, услуг] [оказание услуг по информационно-технической и организационной поддержке участия в программе Сетевой академии Cisko] [226] [оказание услуг по информационно-технической и организационной поддержке участия в программе Сетевой академии Cisko]</t>
  </si>
  <si>
    <t>[Расходы на закупки товаров, работ, услуг] [участие в форуме Невская образовательная ассамблея] [226] [участие в форуме]</t>
  </si>
  <si>
    <t>142</t>
  </si>
  <si>
    <t>[Расходы на закупки товаров, работ, услуг] [доступ к электронной библиотеке] [226] [подключение к электронной библиотеке]</t>
  </si>
  <si>
    <t>143</t>
  </si>
  <si>
    <t>[Расходы на закупки товаров, работ, услуг] [профпереподготовка] [226] [профпереподготовка]</t>
  </si>
  <si>
    <t>144</t>
  </si>
  <si>
    <t>[Расходы на закупки товаров, работ, услуг] [программное обеспечение Консультант Плюс] [226] [программное обеспечение по охране труда Косультат Плюс]</t>
  </si>
  <si>
    <t>145</t>
  </si>
  <si>
    <t>[Расходы на закупки товаров, работ, услуг] [изготовление акта обследования (кадастровые услуги)] [226] [изготовление акта обследования (кадастровые услуи)]</t>
  </si>
  <si>
    <t>146</t>
  </si>
  <si>
    <t>[Расходы на закупки товаров, работ, услуг] [программное подключение к системе СКБ Контур] [226] [подключение к системе СКБ Контур]</t>
  </si>
  <si>
    <t>147</t>
  </si>
  <si>
    <t>[Расходы на закупки товаров, работ, услуг] [правовая система Гсфинансы-юрист] [226] [правовая система Госфинансы-юрист]</t>
  </si>
  <si>
    <t>148</t>
  </si>
  <si>
    <t>[Расходы на закупки товаров, работ, услуг] [программное обеспечение Консультат Плюс] [226] [программное обеспечение Консультант Плюс]</t>
  </si>
  <si>
    <t>149</t>
  </si>
  <si>
    <t>[Расходы на закупки товаров, работ, услуг] [экскурсионные мероприятия] [226] [экскурсионные мероприятия]</t>
  </si>
  <si>
    <t>[Расходы на закупки товаров, работ, услуг] [правовая система Росметод] [226] [правовая система Росметод]</t>
  </si>
  <si>
    <t>151</t>
  </si>
  <si>
    <t>[Расходы на закупки товаров, работ, услуг] [информационная система 1С] [226] [информационная система 1С]</t>
  </si>
  <si>
    <t>152</t>
  </si>
  <si>
    <t>[Расходы на закупки товаров, работ, услуг] [услуги по экспертизе технического состояния оборудования] [226] [услуги по экспертизе технического состояния оборудования]</t>
  </si>
  <si>
    <t>153</t>
  </si>
  <si>
    <t>[Расходы на закупки товаров, работ, услуг] [утилизация оборудования] [226] [утилизация оборудования]</t>
  </si>
  <si>
    <t>154</t>
  </si>
  <si>
    <t>[Расходы на закупки товаров, работ, услуг] [ЭЦП] [226] [ЭЦП]</t>
  </si>
  <si>
    <t>155</t>
  </si>
  <si>
    <t>[Расходы на закупки товаров, работ, услуг] [программное обеспечение  Госфинансы--бюджет] [226] [программное обеспечение  Госфинансы--бюджет]</t>
  </si>
  <si>
    <t>163</t>
  </si>
  <si>
    <t>165</t>
  </si>
  <si>
    <t>167</t>
  </si>
  <si>
    <t>[Расходы на закупки товаров, работ, услуг] [подписка на периодические издания] [226] [подписка на периодические издания]</t>
  </si>
  <si>
    <t>6. Расчеты (обоснования) расходов на закупки товаров, работ, услуг (227)</t>
  </si>
  <si>
    <t>108</t>
  </si>
  <si>
    <t>[Расходы на закупки товаров, работ, услуг] [ОСАГО] [227]</t>
  </si>
  <si>
    <t>52</t>
  </si>
  <si>
    <t>[Расходы на закупки товаров, работ, услуг] [Приобретение и поставка оборудования для мастерских, для нужд государственного бюджетного профессионального образовательного учреждения Московской области «Серпуховский колледж»] [310]</t>
  </si>
  <si>
    <t>53</t>
  </si>
  <si>
    <t>[Расходы на закупки товаров, работ, услуг] [Приобретение и поставка  расходных материалов, инструмента  для учебной практики в  мастерских колледжа] [310]</t>
  </si>
  <si>
    <t>118</t>
  </si>
  <si>
    <t>[Расходы на закупки товаров, работ, услуг] [планируемая закупка оборудования] [310]</t>
  </si>
  <si>
    <t>[Расходы на закупки товаров, работ, услуг] [приобретение и поставка оргтехники] [310] [приобретение и поставка проектор]</t>
  </si>
  <si>
    <t>170</t>
  </si>
  <si>
    <t>[Расходы на закупки товаров, работ, услуг] [бесконтактные термометры] [310] [бесконтактные термометры]</t>
  </si>
  <si>
    <t>173</t>
  </si>
  <si>
    <t>[Расходы на закупки товаров, работ, услуг] [расходные материалы к оргтехнике коммутатор] [310] [расходные материалы к оргтехнике коммутатор]</t>
  </si>
  <si>
    <t>6. Расчеты (обоснования) расходов на закупки товаров, работ, услуг (343)</t>
  </si>
  <si>
    <t>54</t>
  </si>
  <si>
    <t>[Расходы на закупки товаров, работ, услуг] [Поставка нефтепродуктов] [343]</t>
  </si>
  <si>
    <t>104</t>
  </si>
  <si>
    <t>[Расходы на закупки товаров, работ, услуг] [Планируемая закупка ГСМ] [343]</t>
  </si>
  <si>
    <t>6. Расчеты (обоснования) расходов на закупки товаров, работ, услуг (344)</t>
  </si>
  <si>
    <t>55</t>
  </si>
  <si>
    <t>[Расходы на закупки товаров, работ, услуг] [Приобретение и поставка  электротоваров  (далее – товар), для нужд государственного бюджетного профессионального образовательного учреждения Московской области «Серпуховский колледж»] [344]</t>
  </si>
  <si>
    <t>57</t>
  </si>
  <si>
    <t>[Расходы на закупки товаров, работ, услуг] [Приобретение и поставка  стройматериалов и хозтоваров (далее – товар), для нужд государственного бюджетного профессионального образовательного учреждения Московской области «Серпуховский колледж»] [344]</t>
  </si>
  <si>
    <t>114</t>
  </si>
  <si>
    <t>[Расходы на закупки товаров, работ, услуг] [планируемая закупка стройматериалов] [344]</t>
  </si>
  <si>
    <t>178</t>
  </si>
  <si>
    <t>[Расходы на закупки товаров, работ, услуг] [покупка электроматериалов] [344] [покупка электроматериалов]</t>
  </si>
  <si>
    <t>6. Расчеты (обоснования) расходов на закупки товаров, работ, услуг (345)</t>
  </si>
  <si>
    <t>[Расходы на закупки товаров, работ, услуг] [Приобретение и поставка  расходных материалов, инструмента  для учебной практики в  мастерских колледжа] [345]</t>
  </si>
  <si>
    <t>[Расходы на закупки товаров, работ, услуг] [Приобретение и поставка  электротоваров  (далее – товар), для нужд государственного бюджетного профессионального образовательного учреждения Московской области «Серпуховский колледж»] [345]</t>
  </si>
  <si>
    <t>56</t>
  </si>
  <si>
    <t>[Расходы на закупки товаров, работ, услуг] [Приобретение и поставка расходных материалов для сварочных работ в мастерских, для нужд государственного бюджетного профессионального образовательного учреждения Московской области «Серпуховский колледж»] [345]</t>
  </si>
  <si>
    <t>[Расходы на закупки товаров, работ, услуг] [Приобретение и поставка  расходных материалов, инструмента  для учебной практики в  мастерских колледжа] [346]</t>
  </si>
  <si>
    <t>[Расходы на закупки товаров, работ, услуг] [Приобретение и поставка  электротоваров  (далее – товар), для нужд государственного бюджетного профессионального образовательного учреждения Московской области «Серпуховский колледж»] [346]</t>
  </si>
  <si>
    <t>[Расходы на закупки товаров, работ, услуг] [Приобретение и поставка расходных материалов для сварочных работ в мастерских, для нужд государственного бюджетного профессионального образовательного учреждения Московской области «Серпуховский колледж»] [346]</t>
  </si>
  <si>
    <t>[Расходы на закупки товаров, работ, услуг] [Приобретение и поставка  стройматериалов и хозтоваров (далее – товар), для нужд государственного бюджетного профессионального образовательного учреждения Московской области «Серпуховский колледж»] [346]</t>
  </si>
  <si>
    <t>58</t>
  </si>
  <si>
    <t>[Расходы на закупки товаров, работ, услуг] [Приобретение и поставка хозяйственных товаров (Чистящие, моющие и дезинфицирующие средства),  для нужд государственного бюджетного профессионального образовательного учреждения Московской области «Серпуховский колледж»] [346]</t>
  </si>
  <si>
    <t>59</t>
  </si>
  <si>
    <t>[Расходы на закупки товаров, работ, услуг] [Поставка товара(мат.плата, модуль памяти, процессор)] [346]</t>
  </si>
  <si>
    <t>60</t>
  </si>
  <si>
    <t>[Расходы на закупки товаров, работ, услуг] [Приобретение и поставку картриджей,  для нужд государственного бюджетного профессионального образовательного учреждения Московской области «Серпуховский колледж»] [346]</t>
  </si>
  <si>
    <t>61</t>
  </si>
  <si>
    <t>[Расходы на закупки товаров, работ, услуг] [Приобретение и поставка канцелярских товаров и флагов,  для нужд государственного бюджетного профессионального образовательного учреждения Московской области «Серпуховский колледж»] [346]</t>
  </si>
  <si>
    <t>62</t>
  </si>
  <si>
    <t>109</t>
  </si>
  <si>
    <t>[Расходы на закупки товаров, работ, услуг] [План.закупка: электротовары,запчасти к оргтехнике, ацителен, хоз.товары] [346]</t>
  </si>
  <si>
    <t>168</t>
  </si>
  <si>
    <t>[Расходы на закупки товаров, работ, услуг] [расходные материалы для 3D принтера] [346] [расходные материалы для 3D принтера]</t>
  </si>
  <si>
    <t>169</t>
  </si>
  <si>
    <t>[Расходы на закупки товаров, работ, услуг] [поставка промышленных газов] [346] [поставка промышленных газов]</t>
  </si>
  <si>
    <t>171</t>
  </si>
  <si>
    <t>[Расходы на закупки товаров, работ, услуг] [расходные материалы к оргтехнике] [346] [расходные материалы к оргтехнике]</t>
  </si>
  <si>
    <t>172</t>
  </si>
  <si>
    <t>175</t>
  </si>
  <si>
    <t>[Расходы на закупки товаров, работ, услуг] [покупка канцелярских товаров] [346] [покупка канцелярских товаров]</t>
  </si>
  <si>
    <t>176</t>
  </si>
  <si>
    <t>[Расходы на закупки товаров, работ, услуг] [Планируемая закупка бланков строгой отчетности] [349]</t>
  </si>
  <si>
    <t>174</t>
  </si>
  <si>
    <t>[Расходы на закупки товаров, работ, услуг] [приобретение грамоты ,свидетельство,благодарственные письма] [349] [приобретение грамоты ,свидетельство,благодарственные письма]</t>
  </si>
  <si>
    <t>121</t>
  </si>
  <si>
    <t>[Расходы на закупки товаров, работ, услуг] [Планируемая закупка по обработке конструкций огнезащитным составом в рамках реализации мероприятий по обеспечению пожарной безопасности] [закл.согл.№ 014-с-471/15 от 08.07.2021 обработка конструкций огнезащитным составом в рамках реализации мероприятий по обеспечению пожарной безопасности] [225] [обработка конструкций огнезащитным составом в рамках реализации мероприятия по обеспечению ПБ в 2021г.]</t>
  </si>
  <si>
    <t>136</t>
  </si>
  <si>
    <t>[Расходы на закупки товаров, работ, услуг] [обработка конструкций огнезащитным составом в рамках реализации мероприятий по обеспечению пожарной безопасности] [закл.согл.№ 014-с-471/15 от 08.07.2021 обработка конструкций огнезащитным составом в рамках реализации мероприятий по обеспечению пожарной безопасности] [225] [закл.согл.№ 014-с-471/15 от 08.07.2021 обработка конструкций огнезащитным составом в рамках реализации мероприятий по обеспечению пожарной безопасности]</t>
  </si>
  <si>
    <t>[Расходы на закупки товаров, работ, услуг] [обеспечение системами видеонаблюдения и подключения их к системе "Безопасный регион"] [226] [оплата за декабрь]</t>
  </si>
  <si>
    <t>[Расходы на закупки товаров, работ, услуг] [обеспечение системами видеонаблюдения и подключения их к системе "Безопасный регион"] [226]</t>
  </si>
  <si>
    <t>177</t>
  </si>
  <si>
    <t>[Расходы на закупки товаров, работ, услуг] [Распоряжение от 07.12.2021 № Р-752 О предоставлении субсидии на иные цели государственным бюджетным и автономным образовательным организациям МО , подведомственным МОМО, на обеспечение учреждений системами видеонаблюдения и подключения их к системе "Безопасный регион" на 1 кв.2022года.] [соглашение от 10.12.2021 № 014-с-752/40] [226] [Распоряжение от 07.12.2021 № Р-752 О предоставлении субсидии на иные цели государственным бюджетным и автономным образовательным организациям МО , подведомственным МОМО, на обеспечение учреждений системами видеонаблюдения и подключения их к системе "Безопасный регион" на 1 кв.2022года.]</t>
  </si>
  <si>
    <t>[Расходы на закупки товаров, работ, услуг] [Приобретение и установка учебно-лабораторного и технического оборудования.] [310] [планируемая закупка для уч.лаб.оборудования]</t>
  </si>
  <si>
    <t>[Расходы на закупки товаров, работ, услуг] [Приобретение и установка учебно-лабораторного и технического оборудования.] [310] [Приобретение и установка учебно-лабораторного оборудования]</t>
  </si>
  <si>
    <t>[Расходы на закупки товаров, работ, услуг] [Коммунальные услуги по электроснабжению] [223]</t>
  </si>
  <si>
    <t>[Расходы на закупки товаров, работ, услуг] [Услуги теплоснабжения и горячего водоснабжения(ГВС),поставки горячей воды.] [дополнительное соглашение № 1 от 22.11.2021г.] [223] [доп.соглаш. № 1 от 22.11.2021]</t>
  </si>
  <si>
    <t>[Расходы на закупки товаров, работ, услуг] [Коммунальные услуги по электроснабжению] [223] [доп.соглашение № 1 от 22.11.2021]</t>
  </si>
  <si>
    <t>[Расходы на закупки товаров, работ, услуг] [Услуги теплоснабжения и горячего водоснабжения(ГВС),поставки горячей воды.] [дополнительное соглашение № 1 от 22.11.2021г.] [223] [допол.согл. № 1 от 22.11.2021]</t>
  </si>
  <si>
    <t>[Расходы на закупки товаров, работ, услуг] [Услуги теплоснабжения и горячего водоснабжения(ГВС), поставки горячей воды] [заключено доп.соглашение № 1 от 22.11.2021] [223] [заключ.доп.согл. № 1 от 22.11.2021]</t>
  </si>
  <si>
    <t>66</t>
  </si>
  <si>
    <t>[Расходы на закупки товаров, работ, услуг] [Коммунальные услуги по электроснабжению] [кредиторка 2020г.] [223]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</si>
  <si>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</si>
  <si>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</si>
  <si>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</si>
  <si>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2022 год (на текущий финансовый год)</t>
  </si>
  <si>
    <t>на 2023 год (на первый год планового периода)</t>
  </si>
  <si>
    <t>на 2024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</si>
  <si>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</si>
  <si>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</si>
  <si>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</si>
  <si>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</si>
  <si>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</si>
  <si>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</si>
  <si>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</si>
  <si>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2.2. Расчет доходов от оказания услуг (выполнения работ) в рамках установленного государственного задания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</si>
  <si>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</si>
  <si>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</si>
  <si>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</si>
  <si>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</si>
  <si>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</si>
  <si>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</si>
  <si>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субсидия на обеспечение учреждений системами видеонаблюдения и подключения их к системе "Безопасный регион" на 1 квартал 2022года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</si>
  <si>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</si>
  <si>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</si>
  <si>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</si>
  <si>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</si>
  <si>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</si>
  <si>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</si>
  <si>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</si>
  <si>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</si>
  <si>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Показатели по поступлениям и выплатам учреждения на 2022 год и плановый период 2023 - 2024 годов (Таблица 2)</t>
  </si>
  <si>
    <t>Объем финансового обеспечения, рублей (с точностью до двух знаков после запятой - 0,00)</t>
  </si>
  <si>
    <t>2022 финансовый год</t>
  </si>
  <si>
    <t>плановый период</t>
  </si>
  <si>
    <t>2023 года</t>
  </si>
  <si>
    <t>2024 года</t>
  </si>
  <si>
    <t>Субсидия на финансовое обеспечение выполнения государственного задания</t>
  </si>
  <si>
    <t>Субсидии, предоставляемые в соответствии с абз. 2 п. 1 статьи 78.1 БК РФ(иные субсидии)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</si>
  <si>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</si>
  <si>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</si>
  <si>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</si>
  <si>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в т.ч. на просроченную кредиторскую задолженность</t>
  </si>
  <si>
    <t>Из них гранты</t>
  </si>
  <si>
    <t>Анализ ФОТ</t>
  </si>
  <si>
    <t>Группа персонала</t>
  </si>
  <si>
    <t>Средняя численность</t>
  </si>
  <si>
    <t>Фон оплаты труда (лимит)</t>
  </si>
  <si>
    <t>Фон оплаты труда (план)</t>
  </si>
  <si>
    <t>Отклонение</t>
  </si>
  <si>
    <t>Специалист по закупкам</t>
  </si>
  <si>
    <t>Медицинская сестра</t>
  </si>
  <si>
    <t>Заведующий библиотекой</t>
  </si>
  <si>
    <t>Ведущий библиотекарь</t>
  </si>
  <si>
    <t>Прочий педагогический персонал</t>
  </si>
  <si>
    <t>Тьютер</t>
  </si>
  <si>
    <t>Социальный педагог</t>
  </si>
  <si>
    <t>Рабочий по комплексному обслуживанию и ремонту зданий</t>
  </si>
  <si>
    <t>Руководящий персонал</t>
  </si>
  <si>
    <t>Заведующий структурного подразделения</t>
  </si>
  <si>
    <t>Педагогические работников ("указные")</t>
  </si>
  <si>
    <t>Преподаватель</t>
  </si>
  <si>
    <t>Педагогические работники ("указные")</t>
  </si>
  <si>
    <t>Секретарь учебной части</t>
  </si>
  <si>
    <t>Техник</t>
  </si>
  <si>
    <t>Лист согласования к ПФХД №  от</t>
  </si>
  <si>
    <t>Согласование инициировано:30.12.2021 19:19</t>
  </si>
  <si>
    <t>№</t>
  </si>
  <si>
    <t>ФИО</t>
  </si>
  <si>
    <t>Статус</t>
  </si>
  <si>
    <t>Замечания/Комментарии</t>
  </si>
  <si>
    <t>Никитина Ольга Борисовна (Начальник управления финансового обеспечения)</t>
  </si>
  <si>
    <t>Утвержден, 30.12.2021 21:51</t>
  </si>
  <si>
    <t>Власов Сергей Сергеевич (Экономист центра)</t>
  </si>
  <si>
    <t>Проверен, 30.12.2021 21:50</t>
  </si>
  <si>
    <t>На проверке, 30.12.2021 21:45</t>
  </si>
  <si>
    <t>Тупицина Ирина Васильевна  (Заместитель директора по финансовым и общим вопросам ГБПОУ МО "Серпуховский колледж")</t>
  </si>
  <si>
    <t>На согласовании, 30.12.2021 19:24</t>
  </si>
  <si>
    <t>изменить дату</t>
  </si>
  <si>
    <t>На доработке, 30.12.2021 19:20</t>
  </si>
  <si>
    <t>На согласовании, 30.12.2021 19:19</t>
  </si>
  <si>
    <t>На доработке, 30.12.2021 19:18</t>
  </si>
  <si>
    <t>На согласовании, 30.12.2021 19:18</t>
  </si>
  <si>
    <t>На согласовании, 30.12.2021 19:11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</si>
</sst>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8"/>
      <color rgb="FF000000"/>
      <name val="Verdana"/>
    </font>
    <font>
      <b/>
      <sz val="10"/>
      <color rgb="FF000000"/>
      <name val="Verdana"/>
      <family val="2"/>
      <charset val="204"/>
    </font>
    <font>
      <sz val="8"/>
      <color rgb="FF1D1D1D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6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i/>
      <sz val="8"/>
      <color rgb="FF000000"/>
      <name val="Verdana"/>
      <family val="2"/>
      <charset val="204"/>
    </font>
    <font>
      <b/>
      <sz val="8"/>
      <color rgb="FF0000FF"/>
      <name val="Verdana"/>
      <family val="2"/>
      <charset val="204"/>
    </font>
    <font>
      <b/>
      <sz val="8"/>
      <color rgb="FF0000FF"/>
      <name val="Verdana"/>
      <family val="2"/>
      <charset val="204"/>
    </font>
    <font>
      <b/>
      <sz val="8"/>
      <color rgb="FF0000FF"/>
      <name val="Verdana"/>
      <family val="2"/>
      <charset val="204"/>
    </font>
    <font>
      <b/>
      <sz val="8"/>
      <color rgb="FF000000"/>
      <name val="Verdana"/>
      <family val="2"/>
      <charset val="204"/>
    </font>
  </fonts>
  <fills count="29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right" vertical="center" wrapText="1"/>
    </xf>
    <xf numFmtId="0" fontId="6" fillId="8" borderId="6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6" fillId="18" borderId="16" applyBorder="0">
      <alignment horizontal="center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left" vertical="center" wrapText="1"/>
    </xf>
    <xf numFmtId="0" fontId="20" fillId="22" borderId="20" applyBorder="0">
      <alignment horizontal="center" vertical="center" wrapText="1"/>
    </xf>
  </cellStyleXfs>
  <cellXfs count="30">
    <xf numFmtId="0" fontId="0" fillId="2" borderId="0" xfId="0">
      <alignment horizontal="left" vertical="center"/>
    </xf>
    <xf numFmtId="0" fontId="2" fillId="4" borderId="2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left" vertical="center" wrapText="1"/>
    </xf>
    <xf numFmtId="0" fontId="11" fillId="13" borderId="11" xfId="0" applyFont="1" applyFill="1" applyBorder="1" applyAlignment="1" applyProtection="1">
      <alignment horizontal="center" vertical="center" wrapText="1"/>
      <protection locked="0"/>
    </xf>
    <xf numFmtId="0" fontId="12" fillId="14" borderId="12" xfId="0" applyFont="1" applyFill="1" applyBorder="1" applyAlignment="1">
      <alignment horizontal="left" vertical="center" wrapText="1"/>
    </xf>
    <xf numFmtId="4" fontId="14" fillId="16" borderId="14" xfId="0" applyNumberFormat="1" applyFont="1" applyFill="1" applyBorder="1" applyAlignment="1">
      <alignment horizontal="right" vertical="center" wrapText="1" indent="1"/>
    </xf>
    <xf numFmtId="4" fontId="15" fillId="17" borderId="15" xfId="0" applyNumberFormat="1" applyFont="1" applyFill="1" applyBorder="1" applyAlignment="1">
      <alignment horizontal="right" vertical="center" wrapText="1" indent="1"/>
    </xf>
    <xf numFmtId="4" fontId="17" fillId="19" borderId="17" xfId="0" applyNumberFormat="1" applyFont="1" applyFill="1" applyBorder="1" applyAlignment="1">
      <alignment horizontal="right" vertical="center" wrapText="1" indent="1"/>
    </xf>
    <xf numFmtId="0" fontId="22" fillId="24" borderId="22" xfId="0" applyFont="1" applyFill="1" applyBorder="1" applyAlignment="1">
      <alignment horizontal="right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 applyProtection="1">
      <alignment horizontal="center" vertical="center" wrapText="1"/>
      <protection locked="0"/>
    </xf>
    <xf numFmtId="0" fontId="7" fillId="9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left" vertical="center" wrapText="1"/>
    </xf>
    <xf numFmtId="0" fontId="23" fillId="25" borderId="23" xfId="0" applyFont="1" applyFill="1" applyBorder="1" applyAlignment="1">
      <alignment horizontal="left" vertical="center" wrapText="1"/>
    </xf>
    <xf numFmtId="0" fontId="24" fillId="26" borderId="24" xfId="0" applyFont="1" applyFill="1" applyBorder="1" applyAlignment="1">
      <alignment horizontal="left" vertical="center" wrapText="1"/>
    </xf>
    <xf numFmtId="0" fontId="25" fillId="27" borderId="25" xfId="0" applyFont="1" applyFill="1" applyBorder="1" applyAlignment="1">
      <alignment horizontal="left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18" fillId="20" borderId="18" xfId="0" applyFont="1" applyFill="1" applyBorder="1" applyAlignment="1">
      <alignment horizontal="right" vertical="center" wrapText="1"/>
    </xf>
    <xf numFmtId="0" fontId="19" fillId="21" borderId="19" xfId="0" applyFont="1" applyFill="1" applyBorder="1" applyAlignment="1">
      <alignment horizontal="left" vertical="center" wrapText="1"/>
    </xf>
    <xf numFmtId="0" fontId="21" fillId="23" borderId="21" xfId="0" applyFont="1" applyFill="1" applyBorder="1" applyAlignment="1">
      <alignment horizontal="right" vertical="center" wrapText="1"/>
    </xf>
    <xf numFmtId="0" fontId="26" fillId="28" borderId="26" xfId="0" applyFont="1" applyFill="1" applyBorder="1" applyAlignment="1">
      <alignment horizontal="right" vertical="center" wrapText="1"/>
    </xf>
  </cellXfs>
  <cellStyles count="13">
    <cellStyle name="bold_border_center_str" xfId="12"/>
    <cellStyle name="border_bold_center_str" xfId="6"/>
    <cellStyle name="bot_border_left_str" xfId="11"/>
    <cellStyle name="bottom_center_str" xfId="7"/>
    <cellStyle name="center_str" xfId="3"/>
    <cellStyle name="formula_center_str" xfId="8"/>
    <cellStyle name="left_str" xfId="5"/>
    <cellStyle name="righr_str" xfId="4"/>
    <cellStyle name="right_str" xfId="10"/>
    <cellStyle name="table_head" xfId="2"/>
    <cellStyle name="title" xfId="1"/>
    <cellStyle name="top_border_center_str" xfId="9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workbookViewId="0"/>
  </sheetViews>
  <sheetFormatPr defaultRowHeight="10.5" x14ac:dyDescent="0.15"/>
  <cols>
    <col min="1" max="6" width="11.42578125" customWidth="1"/>
    <col min="7" max="7" width="34.42578125" customWidth="1"/>
    <col min="8" max="8" width="11.42578125" customWidth="1"/>
    <col min="9" max="13" width="17.140625" customWidth="1"/>
  </cols>
  <sheetData>
    <row r="1" spans="1:13" ht="15" customHeight="1" x14ac:dyDescent="0.15"/>
    <row r="2" spans="1:13" ht="30" customHeight="1" x14ac:dyDescent="0.15">
      <c r="A2" s="14" t="s">
        <v>0</v>
      </c>
      <c r="B2" s="14"/>
      <c r="C2" s="14"/>
      <c r="D2" s="14"/>
      <c r="K2" s="14" t="s">
        <v>1</v>
      </c>
      <c r="L2" s="14"/>
      <c r="M2" s="14"/>
    </row>
    <row r="3" spans="1:13" ht="30" customHeight="1" x14ac:dyDescent="0.15">
      <c r="A3" s="15" t="s">
        <v>2</v>
      </c>
      <c r="B3" s="15"/>
      <c r="C3" s="15"/>
      <c r="D3" s="15"/>
      <c r="K3" s="15" t="s">
        <v>3</v>
      </c>
      <c r="L3" s="15"/>
      <c r="M3" s="15"/>
    </row>
    <row r="4" spans="1:13" ht="15" customHeight="1" x14ac:dyDescent="0.15">
      <c r="A4" s="16" t="s">
        <v>4</v>
      </c>
      <c r="B4" s="16"/>
      <c r="C4" s="16"/>
      <c r="D4" s="16"/>
      <c r="K4" s="16" t="s">
        <v>4</v>
      </c>
      <c r="L4" s="16"/>
      <c r="M4" s="16"/>
    </row>
    <row r="5" spans="1:13" ht="30" customHeight="1" x14ac:dyDescent="0.15">
      <c r="A5" s="8"/>
      <c r="B5" s="15" t="s">
        <v>5</v>
      </c>
      <c r="C5" s="15"/>
      <c r="D5" s="15"/>
      <c r="K5" s="8"/>
      <c r="L5" s="15" t="s">
        <v>6</v>
      </c>
      <c r="M5" s="15"/>
    </row>
    <row r="6" spans="1:13" ht="15" customHeight="1" x14ac:dyDescent="0.15">
      <c r="A6" s="5" t="s">
        <v>7</v>
      </c>
      <c r="B6" s="16" t="s">
        <v>8</v>
      </c>
      <c r="C6" s="16"/>
      <c r="D6" s="16"/>
      <c r="K6" s="5" t="s">
        <v>7</v>
      </c>
      <c r="L6" s="16" t="s">
        <v>8</v>
      </c>
      <c r="M6" s="16"/>
    </row>
    <row r="7" spans="1:13" ht="30" customHeight="1" x14ac:dyDescent="0.15">
      <c r="A7" s="17" t="s">
        <v>9</v>
      </c>
      <c r="B7" s="17"/>
      <c r="C7" s="17"/>
      <c r="D7" s="17"/>
      <c r="K7" s="17" t="s">
        <v>9</v>
      </c>
      <c r="L7" s="17"/>
      <c r="M7" s="17"/>
    </row>
    <row r="8" spans="1:13" ht="20.100000000000001" customHeight="1" x14ac:dyDescent="0.15">
      <c r="K8" s="17" t="s">
        <v>10</v>
      </c>
      <c r="L8" s="17"/>
      <c r="M8" s="17"/>
    </row>
    <row r="9" spans="1:13" ht="20.100000000000001" customHeight="1" x14ac:dyDescent="0.15"/>
    <row r="10" spans="1:13" ht="30" customHeight="1" x14ac:dyDescent="0.15">
      <c r="A10" s="18" t="s">
        <v>11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</row>
    <row r="11" spans="1:13" ht="30" customHeight="1" x14ac:dyDescent="0.15">
      <c r="A11" s="18" t="s">
        <v>12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 ht="30" customHeight="1" x14ac:dyDescent="0.15">
      <c r="G12" s="18" t="s">
        <v>13</v>
      </c>
      <c r="H12" s="18"/>
      <c r="I12" s="18"/>
      <c r="K12" s="3" t="s">
        <v>14</v>
      </c>
      <c r="L12" s="19"/>
      <c r="M12" s="19"/>
    </row>
    <row r="13" spans="1:13" ht="30" customHeight="1" x14ac:dyDescent="0.15">
      <c r="A13" s="20" t="s">
        <v>15</v>
      </c>
      <c r="B13" s="20"/>
      <c r="C13" s="20"/>
      <c r="D13" s="20"/>
      <c r="E13" s="20" t="s">
        <v>16</v>
      </c>
      <c r="F13" s="20"/>
      <c r="G13" s="20"/>
      <c r="H13" s="20"/>
      <c r="I13" s="20"/>
      <c r="J13" s="20"/>
      <c r="K13" s="3" t="s">
        <v>17</v>
      </c>
      <c r="L13" s="19" t="s">
        <v>18</v>
      </c>
      <c r="M13" s="19"/>
    </row>
    <row r="14" spans="1:13" ht="30" customHeight="1" x14ac:dyDescent="0.15">
      <c r="A14" s="20" t="s">
        <v>19</v>
      </c>
      <c r="B14" s="20"/>
      <c r="C14" s="20"/>
      <c r="D14" s="20"/>
      <c r="E14" s="20" t="s">
        <v>20</v>
      </c>
      <c r="F14" s="20"/>
      <c r="G14" s="20"/>
      <c r="H14" s="20"/>
      <c r="I14" s="20"/>
      <c r="J14" s="20"/>
      <c r="K14" s="3" t="s">
        <v>21</v>
      </c>
      <c r="L14" s="19" t="s">
        <v>22</v>
      </c>
      <c r="M14" s="19"/>
    </row>
    <row r="15" spans="1:13" ht="30" customHeight="1" x14ac:dyDescent="0.15">
      <c r="A15" s="20" t="s">
        <v>23</v>
      </c>
      <c r="B15" s="20"/>
      <c r="C15" s="20"/>
      <c r="D15" s="20"/>
      <c r="E15" s="20" t="s">
        <v>24</v>
      </c>
      <c r="F15" s="20"/>
      <c r="G15" s="20"/>
      <c r="H15" s="20"/>
      <c r="I15" s="20"/>
      <c r="J15" s="20"/>
      <c r="K15" s="3" t="s">
        <v>25</v>
      </c>
      <c r="L15" s="19" t="s">
        <v>26</v>
      </c>
      <c r="M15" s="19"/>
    </row>
    <row r="16" spans="1:13" ht="30" customHeight="1" x14ac:dyDescent="0.15">
      <c r="K16" s="3" t="s">
        <v>27</v>
      </c>
      <c r="L16" s="19" t="s">
        <v>28</v>
      </c>
      <c r="M16" s="19"/>
    </row>
    <row r="17" spans="2:13" ht="15" customHeight="1" x14ac:dyDescent="0.15"/>
    <row r="18" spans="2:13" ht="20.100000000000001" customHeight="1" x14ac:dyDescent="0.15">
      <c r="B18" s="21" t="s">
        <v>29</v>
      </c>
      <c r="C18" s="21"/>
      <c r="D18" s="21"/>
      <c r="E18" s="21"/>
      <c r="F18" s="21"/>
      <c r="G18" s="21"/>
      <c r="I18" s="21" t="s">
        <v>29</v>
      </c>
      <c r="J18" s="21"/>
      <c r="K18" s="21"/>
      <c r="L18" s="21"/>
      <c r="M18" s="21"/>
    </row>
    <row r="19" spans="2:13" ht="20.100000000000001" customHeight="1" x14ac:dyDescent="0.15">
      <c r="B19" s="22" t="s">
        <v>30</v>
      </c>
      <c r="C19" s="22"/>
      <c r="D19" s="22"/>
      <c r="E19" s="22"/>
      <c r="F19" s="22"/>
      <c r="G19" s="22"/>
      <c r="I19" s="22" t="s">
        <v>31</v>
      </c>
      <c r="J19" s="22"/>
      <c r="K19" s="22"/>
      <c r="L19" s="22"/>
      <c r="M19" s="22"/>
    </row>
    <row r="20" spans="2:13" ht="20.100000000000001" customHeight="1" x14ac:dyDescent="0.15">
      <c r="B20" s="22" t="s">
        <v>32</v>
      </c>
      <c r="C20" s="22"/>
      <c r="D20" s="22"/>
      <c r="E20" s="22"/>
      <c r="F20" s="22"/>
      <c r="G20" s="22"/>
      <c r="I20" s="22" t="s">
        <v>33</v>
      </c>
      <c r="J20" s="22"/>
      <c r="K20" s="22"/>
      <c r="L20" s="22"/>
      <c r="M20" s="22"/>
    </row>
    <row r="21" spans="2:13" ht="20.100000000000001" customHeight="1" x14ac:dyDescent="0.15">
      <c r="B21" s="22" t="s">
        <v>34</v>
      </c>
      <c r="C21" s="22"/>
      <c r="D21" s="22"/>
      <c r="E21" s="22"/>
      <c r="F21" s="22"/>
      <c r="G21" s="22"/>
      <c r="I21" s="22" t="s">
        <v>35</v>
      </c>
      <c r="J21" s="22"/>
      <c r="K21" s="22"/>
      <c r="L21" s="22"/>
      <c r="M21" s="22"/>
    </row>
    <row r="22" spans="2:13" ht="20.100000000000001" customHeight="1" x14ac:dyDescent="0.15">
      <c r="B22" s="22" t="s">
        <v>36</v>
      </c>
      <c r="C22" s="22"/>
      <c r="D22" s="22"/>
      <c r="E22" s="22"/>
      <c r="F22" s="22"/>
      <c r="G22" s="22"/>
      <c r="I22" s="22" t="s">
        <v>37</v>
      </c>
      <c r="J22" s="22"/>
      <c r="K22" s="22"/>
      <c r="L22" s="22"/>
      <c r="M22" s="22"/>
    </row>
    <row r="23" spans="2:13" ht="20.100000000000001" customHeight="1" x14ac:dyDescent="0.15">
      <c r="B23" s="22" t="s">
        <v>38</v>
      </c>
      <c r="C23" s="22"/>
      <c r="D23" s="22"/>
      <c r="E23" s="22"/>
      <c r="F23" s="22"/>
      <c r="G23" s="22"/>
      <c r="I23" s="22" t="s">
        <v>39</v>
      </c>
      <c r="J23" s="22"/>
      <c r="K23" s="22"/>
      <c r="L23" s="22"/>
      <c r="M23" s="22"/>
    </row>
    <row r="24" spans="2:13" ht="20.100000000000001" customHeight="1" x14ac:dyDescent="0.15">
      <c r="B24" s="23" t="s">
        <v>40</v>
      </c>
      <c r="C24" s="23"/>
      <c r="D24" s="23"/>
      <c r="E24" s="23"/>
      <c r="F24" s="23"/>
      <c r="G24" s="23"/>
      <c r="I24" s="23" t="s">
        <v>41</v>
      </c>
      <c r="J24" s="23"/>
      <c r="K24" s="23"/>
      <c r="L24" s="23"/>
      <c r="M24" s="23"/>
    </row>
  </sheetData>
  <sheetProtection password="FE92" sheet="1" objects="1" scenarios="1"/>
  <mergeCells count="41">
    <mergeCell ref="B22:G22"/>
    <mergeCell ref="I22:M22"/>
    <mergeCell ref="B23:G23"/>
    <mergeCell ref="I23:M23"/>
    <mergeCell ref="B24:G24"/>
    <mergeCell ref="I24:M24"/>
    <mergeCell ref="B19:G19"/>
    <mergeCell ref="I19:M19"/>
    <mergeCell ref="B20:G20"/>
    <mergeCell ref="I20:M20"/>
    <mergeCell ref="B21:G21"/>
    <mergeCell ref="I21:M21"/>
    <mergeCell ref="A15:D15"/>
    <mergeCell ref="E15:J15"/>
    <mergeCell ref="L15:M15"/>
    <mergeCell ref="L16:M16"/>
    <mergeCell ref="B18:G18"/>
    <mergeCell ref="I18:M18"/>
    <mergeCell ref="A13:D13"/>
    <mergeCell ref="E13:J13"/>
    <mergeCell ref="L13:M13"/>
    <mergeCell ref="A14:D14"/>
    <mergeCell ref="E14:J14"/>
    <mergeCell ref="L14:M14"/>
    <mergeCell ref="K8:M8"/>
    <mergeCell ref="A10:M10"/>
    <mergeCell ref="A11:M11"/>
    <mergeCell ref="G12:I12"/>
    <mergeCell ref="L12:M12"/>
    <mergeCell ref="B5:D5"/>
    <mergeCell ref="L5:M5"/>
    <mergeCell ref="B6:D6"/>
    <mergeCell ref="L6:M6"/>
    <mergeCell ref="A7:D7"/>
    <mergeCell ref="K7:M7"/>
    <mergeCell ref="A2:D2"/>
    <mergeCell ref="K2:M2"/>
    <mergeCell ref="A3:D3"/>
    <mergeCell ref="K3:M3"/>
    <mergeCell ref="A4:D4"/>
    <mergeCell ref="K4:M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workbookViewId="0"/>
  </sheetViews>
  <sheetFormatPr defaultRowHeight="10.5" x14ac:dyDescent="0.15"/>
  <cols>
    <col min="1" max="1" width="47.7109375" customWidth="1"/>
    <col min="2" max="5" width="22.85546875" customWidth="1"/>
  </cols>
  <sheetData>
    <row r="1" spans="1:5" ht="24.95" customHeight="1" x14ac:dyDescent="0.15">
      <c r="A1" s="18" t="s">
        <v>915</v>
      </c>
      <c r="B1" s="18"/>
      <c r="C1" s="18"/>
      <c r="D1" s="18"/>
      <c r="E1" s="18"/>
    </row>
    <row r="2" spans="1:5" ht="30" customHeight="1" x14ac:dyDescent="0.15">
      <c r="A2" s="6" t="s">
        <v>916</v>
      </c>
      <c r="B2" s="6" t="s">
        <v>917</v>
      </c>
      <c r="C2" s="6" t="s">
        <v>918</v>
      </c>
      <c r="D2" s="6" t="s">
        <v>919</v>
      </c>
      <c r="E2" s="6" t="s">
        <v>920</v>
      </c>
    </row>
    <row r="3" spans="1:5" ht="30" customHeight="1" x14ac:dyDescent="0.15">
      <c r="A3" s="9" t="s">
        <v>120</v>
      </c>
      <c r="B3" s="11">
        <v>6.5</v>
      </c>
      <c r="C3" s="11">
        <v>0</v>
      </c>
      <c r="D3" s="11">
        <v>2417707</v>
      </c>
      <c r="E3" s="11">
        <f t="shared" ref="E3:E23" si="0">C3-D3</f>
        <v>-2417707</v>
      </c>
    </row>
    <row r="4" spans="1:5" ht="30" customHeight="1" x14ac:dyDescent="0.15">
      <c r="A4" s="13" t="s">
        <v>921</v>
      </c>
      <c r="B4" s="10">
        <v>6</v>
      </c>
      <c r="C4" s="10">
        <v>0</v>
      </c>
      <c r="D4" s="10">
        <v>2299105</v>
      </c>
      <c r="E4" s="10">
        <f t="shared" si="0"/>
        <v>-2299105</v>
      </c>
    </row>
    <row r="5" spans="1:5" ht="30" customHeight="1" x14ac:dyDescent="0.15">
      <c r="A5" s="13" t="s">
        <v>922</v>
      </c>
      <c r="B5" s="10">
        <v>0.5</v>
      </c>
      <c r="C5" s="10">
        <v>0</v>
      </c>
      <c r="D5" s="10">
        <v>118602</v>
      </c>
      <c r="E5" s="10">
        <f t="shared" si="0"/>
        <v>-118602</v>
      </c>
    </row>
    <row r="6" spans="1:5" ht="30" customHeight="1" x14ac:dyDescent="0.15">
      <c r="A6" s="9" t="s">
        <v>130</v>
      </c>
      <c r="B6" s="11">
        <v>2</v>
      </c>
      <c r="C6" s="11">
        <v>0</v>
      </c>
      <c r="D6" s="11">
        <v>1025965.2</v>
      </c>
      <c r="E6" s="11">
        <f t="shared" si="0"/>
        <v>-1025965.2</v>
      </c>
    </row>
    <row r="7" spans="1:5" ht="30" customHeight="1" x14ac:dyDescent="0.15">
      <c r="A7" s="13" t="s">
        <v>923</v>
      </c>
      <c r="B7" s="10">
        <v>1</v>
      </c>
      <c r="C7" s="10">
        <v>0</v>
      </c>
      <c r="D7" s="10">
        <v>479172.52</v>
      </c>
      <c r="E7" s="10">
        <f t="shared" si="0"/>
        <v>-479172.52</v>
      </c>
    </row>
    <row r="8" spans="1:5" ht="30" customHeight="1" x14ac:dyDescent="0.15">
      <c r="A8" s="13" t="s">
        <v>924</v>
      </c>
      <c r="B8" s="10">
        <v>1</v>
      </c>
      <c r="C8" s="10">
        <v>0</v>
      </c>
      <c r="D8" s="10">
        <v>546792.68000000005</v>
      </c>
      <c r="E8" s="10">
        <f t="shared" si="0"/>
        <v>-546792.68000000005</v>
      </c>
    </row>
    <row r="9" spans="1:5" ht="30" customHeight="1" x14ac:dyDescent="0.15">
      <c r="A9" s="9" t="s">
        <v>925</v>
      </c>
      <c r="B9" s="11">
        <v>15</v>
      </c>
      <c r="C9" s="11">
        <v>0</v>
      </c>
      <c r="D9" s="11">
        <v>5702659</v>
      </c>
      <c r="E9" s="11">
        <f t="shared" si="0"/>
        <v>-5702659</v>
      </c>
    </row>
    <row r="10" spans="1:5" ht="30" customHeight="1" x14ac:dyDescent="0.15">
      <c r="A10" s="13" t="s">
        <v>926</v>
      </c>
      <c r="B10" s="10">
        <v>9</v>
      </c>
      <c r="C10" s="10">
        <v>0</v>
      </c>
      <c r="D10" s="10">
        <v>4251159</v>
      </c>
      <c r="E10" s="10">
        <f t="shared" si="0"/>
        <v>-4251159</v>
      </c>
    </row>
    <row r="11" spans="1:5" ht="30" customHeight="1" x14ac:dyDescent="0.15">
      <c r="A11" s="13" t="s">
        <v>927</v>
      </c>
      <c r="B11" s="10">
        <v>2</v>
      </c>
      <c r="C11" s="10">
        <v>0</v>
      </c>
      <c r="D11" s="10">
        <v>1371500</v>
      </c>
      <c r="E11" s="10">
        <f t="shared" si="0"/>
        <v>-1371500</v>
      </c>
    </row>
    <row r="12" spans="1:5" ht="30" customHeight="1" x14ac:dyDescent="0.15">
      <c r="A12" s="13" t="s">
        <v>927</v>
      </c>
      <c r="B12" s="10">
        <v>4</v>
      </c>
      <c r="C12" s="10">
        <v>0</v>
      </c>
      <c r="D12" s="10">
        <v>80000</v>
      </c>
      <c r="E12" s="10">
        <f t="shared" si="0"/>
        <v>-80000</v>
      </c>
    </row>
    <row r="13" spans="1:5" ht="30" customHeight="1" x14ac:dyDescent="0.15">
      <c r="A13" s="9" t="s">
        <v>128</v>
      </c>
      <c r="B13" s="11">
        <v>19</v>
      </c>
      <c r="C13" s="11">
        <v>0</v>
      </c>
      <c r="D13" s="11">
        <v>3017755.1</v>
      </c>
      <c r="E13" s="11">
        <f t="shared" si="0"/>
        <v>-3017755.1</v>
      </c>
    </row>
    <row r="14" spans="1:5" ht="30" customHeight="1" x14ac:dyDescent="0.15">
      <c r="A14" s="13" t="s">
        <v>928</v>
      </c>
      <c r="B14" s="10">
        <v>19</v>
      </c>
      <c r="C14" s="10">
        <v>0</v>
      </c>
      <c r="D14" s="10">
        <v>3017755.1</v>
      </c>
      <c r="E14" s="10">
        <f t="shared" si="0"/>
        <v>-3017755.1</v>
      </c>
    </row>
    <row r="15" spans="1:5" ht="30" customHeight="1" x14ac:dyDescent="0.15">
      <c r="A15" s="9" t="s">
        <v>929</v>
      </c>
      <c r="B15" s="11">
        <v>21.8</v>
      </c>
      <c r="C15" s="11">
        <v>0</v>
      </c>
      <c r="D15" s="11">
        <v>14210408.16</v>
      </c>
      <c r="E15" s="11">
        <f t="shared" si="0"/>
        <v>-14210408.16</v>
      </c>
    </row>
    <row r="16" spans="1:5" ht="30" customHeight="1" x14ac:dyDescent="0.15">
      <c r="A16" s="13" t="s">
        <v>930</v>
      </c>
      <c r="B16" s="10">
        <v>21.8</v>
      </c>
      <c r="C16" s="10">
        <v>0</v>
      </c>
      <c r="D16" s="10">
        <v>14210408.16</v>
      </c>
      <c r="E16" s="10">
        <f t="shared" si="0"/>
        <v>-14210408.16</v>
      </c>
    </row>
    <row r="17" spans="1:5" ht="30" customHeight="1" x14ac:dyDescent="0.15">
      <c r="A17" s="9" t="s">
        <v>931</v>
      </c>
      <c r="B17" s="11">
        <v>114</v>
      </c>
      <c r="C17" s="11">
        <v>0</v>
      </c>
      <c r="D17" s="11">
        <v>69747696</v>
      </c>
      <c r="E17" s="11">
        <f t="shared" si="0"/>
        <v>-69747696</v>
      </c>
    </row>
    <row r="18" spans="1:5" ht="30" customHeight="1" x14ac:dyDescent="0.15">
      <c r="A18" s="13" t="s">
        <v>932</v>
      </c>
      <c r="B18" s="10">
        <v>114</v>
      </c>
      <c r="C18" s="10">
        <v>0</v>
      </c>
      <c r="D18" s="10">
        <v>69747696</v>
      </c>
      <c r="E18" s="10">
        <f t="shared" si="0"/>
        <v>-69747696</v>
      </c>
    </row>
    <row r="19" spans="1:5" ht="30" customHeight="1" x14ac:dyDescent="0.15">
      <c r="A19" s="9" t="s">
        <v>933</v>
      </c>
      <c r="B19" s="11">
        <v>36</v>
      </c>
      <c r="C19" s="11">
        <v>0</v>
      </c>
      <c r="D19" s="11">
        <v>720000</v>
      </c>
      <c r="E19" s="11">
        <f t="shared" si="0"/>
        <v>-720000</v>
      </c>
    </row>
    <row r="20" spans="1:5" ht="30" customHeight="1" x14ac:dyDescent="0.15">
      <c r="A20" s="13" t="s">
        <v>932</v>
      </c>
      <c r="B20" s="10">
        <v>36</v>
      </c>
      <c r="C20" s="10">
        <v>0</v>
      </c>
      <c r="D20" s="10">
        <v>720000</v>
      </c>
      <c r="E20" s="10">
        <f t="shared" si="0"/>
        <v>-720000</v>
      </c>
    </row>
    <row r="21" spans="1:5" ht="30" customHeight="1" x14ac:dyDescent="0.15">
      <c r="A21" s="9" t="s">
        <v>126</v>
      </c>
      <c r="B21" s="11">
        <v>15.5</v>
      </c>
      <c r="C21" s="11">
        <v>0</v>
      </c>
      <c r="D21" s="11">
        <v>3957086</v>
      </c>
      <c r="E21" s="11">
        <f t="shared" si="0"/>
        <v>-3957086</v>
      </c>
    </row>
    <row r="22" spans="1:5" ht="30" customHeight="1" x14ac:dyDescent="0.15">
      <c r="A22" s="13" t="s">
        <v>934</v>
      </c>
      <c r="B22" s="10">
        <v>4</v>
      </c>
      <c r="C22" s="10">
        <v>0</v>
      </c>
      <c r="D22" s="10">
        <v>1442912</v>
      </c>
      <c r="E22" s="10">
        <f t="shared" si="0"/>
        <v>-1442912</v>
      </c>
    </row>
    <row r="23" spans="1:5" ht="30" customHeight="1" x14ac:dyDescent="0.15">
      <c r="A23" s="13" t="s">
        <v>935</v>
      </c>
      <c r="B23" s="10">
        <v>11.5</v>
      </c>
      <c r="C23" s="10">
        <v>0</v>
      </c>
      <c r="D23" s="10">
        <v>2514174</v>
      </c>
      <c r="E23" s="10">
        <f t="shared" si="0"/>
        <v>-2514174</v>
      </c>
    </row>
  </sheetData>
  <sheetProtection password="FE92" sheet="1" objects="1" scenarios="1"/>
  <mergeCells count="1">
    <mergeCell ref="A1:E1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workbookViewId="0"/>
  </sheetViews>
  <sheetFormatPr defaultRowHeight="10.5" x14ac:dyDescent="0.15"/>
  <cols>
    <col min="1" max="1" width="9.5703125" customWidth="1"/>
    <col min="2" max="2" width="38.140625" customWidth="1"/>
    <col min="3" max="3" width="19.140625" customWidth="1"/>
    <col min="4" max="4" width="38.140625" customWidth="1"/>
  </cols>
  <sheetData>
    <row r="1" spans="1:4" ht="20.100000000000001" customHeight="1" x14ac:dyDescent="0.15"/>
    <row r="2" spans="1:4" ht="30" customHeight="1" x14ac:dyDescent="0.15">
      <c r="A2" s="18" t="s">
        <v>936</v>
      </c>
      <c r="B2" s="18"/>
      <c r="C2" s="18"/>
      <c r="D2" s="18"/>
    </row>
    <row r="3" spans="1:4" ht="20.100000000000001" customHeight="1" x14ac:dyDescent="0.15"/>
    <row r="4" spans="1:4" ht="30" customHeight="1" x14ac:dyDescent="0.15">
      <c r="A4" s="25" t="s">
        <v>937</v>
      </c>
      <c r="B4" s="25"/>
      <c r="C4" s="25"/>
      <c r="D4" s="25"/>
    </row>
    <row r="5" spans="1:4" ht="30" customHeight="1" x14ac:dyDescent="0.15">
      <c r="A5" s="1" t="s">
        <v>938</v>
      </c>
      <c r="B5" s="1" t="s">
        <v>939</v>
      </c>
      <c r="C5" s="1" t="s">
        <v>940</v>
      </c>
      <c r="D5" s="1" t="s">
        <v>941</v>
      </c>
    </row>
    <row r="6" spans="1:4" ht="21" x14ac:dyDescent="0.15">
      <c r="A6" s="6" t="s">
        <v>374</v>
      </c>
      <c r="B6" s="7" t="s">
        <v>942</v>
      </c>
      <c r="C6" s="6" t="s">
        <v>943</v>
      </c>
      <c r="D6" s="6"/>
    </row>
    <row r="7" spans="1:4" ht="21" x14ac:dyDescent="0.15">
      <c r="A7" s="6" t="s">
        <v>471</v>
      </c>
      <c r="B7" s="7" t="s">
        <v>944</v>
      </c>
      <c r="C7" s="6" t="s">
        <v>945</v>
      </c>
      <c r="D7" s="6"/>
    </row>
    <row r="8" spans="1:4" ht="21" x14ac:dyDescent="0.15">
      <c r="A8" s="6" t="s">
        <v>472</v>
      </c>
      <c r="B8" s="7" t="s">
        <v>944</v>
      </c>
      <c r="C8" s="6" t="s">
        <v>946</v>
      </c>
      <c r="D8" s="6"/>
    </row>
    <row r="9" spans="1:4" ht="80.099999999999994" customHeight="1" x14ac:dyDescent="0.15">
      <c r="A9" s="6" t="s">
        <v>473</v>
      </c>
      <c r="B9" s="7" t="s">
        <v>947</v>
      </c>
      <c r="C9" s="6" t="s">
        <v>948</v>
      </c>
      <c r="D9" s="6" t="s">
        <v>949</v>
      </c>
    </row>
    <row r="10" spans="1:4" ht="80.099999999999994" customHeight="1" x14ac:dyDescent="0.15">
      <c r="A10" s="6" t="s">
        <v>474</v>
      </c>
      <c r="B10" s="7" t="s">
        <v>947</v>
      </c>
      <c r="C10" s="6" t="s">
        <v>950</v>
      </c>
      <c r="D10" s="6" t="s">
        <v>949</v>
      </c>
    </row>
    <row r="11" spans="1:4" ht="80.099999999999994" customHeight="1" x14ac:dyDescent="0.15">
      <c r="A11" s="6" t="s">
        <v>475</v>
      </c>
      <c r="B11" s="7" t="s">
        <v>947</v>
      </c>
      <c r="C11" s="6" t="s">
        <v>951</v>
      </c>
      <c r="D11" s="6" t="s">
        <v>949</v>
      </c>
    </row>
    <row r="12" spans="1:4" ht="80.099999999999994" customHeight="1" x14ac:dyDescent="0.15">
      <c r="A12" s="6" t="s">
        <v>476</v>
      </c>
      <c r="B12" s="7" t="s">
        <v>947</v>
      </c>
      <c r="C12" s="6" t="s">
        <v>952</v>
      </c>
      <c r="D12" s="6" t="s">
        <v>949</v>
      </c>
    </row>
    <row r="13" spans="1:4" ht="80.099999999999994" customHeight="1" x14ac:dyDescent="0.15">
      <c r="A13" s="6" t="s">
        <v>477</v>
      </c>
      <c r="B13" s="7" t="s">
        <v>947</v>
      </c>
      <c r="C13" s="6" t="s">
        <v>953</v>
      </c>
      <c r="D13" s="6" t="s">
        <v>949</v>
      </c>
    </row>
    <row r="14" spans="1:4" ht="80.099999999999994" customHeight="1" x14ac:dyDescent="0.15">
      <c r="A14" s="6" t="s">
        <v>483</v>
      </c>
      <c r="B14" s="7" t="s">
        <v>947</v>
      </c>
      <c r="C14" s="6" t="s">
        <v>952</v>
      </c>
      <c r="D14" s="6" t="s">
        <v>949</v>
      </c>
    </row>
    <row r="15" spans="1:4" ht="42" x14ac:dyDescent="0.15">
      <c r="A15" s="6" t="s">
        <v>485</v>
      </c>
      <c r="B15" s="7" t="s">
        <v>947</v>
      </c>
      <c r="C15" s="6" t="s">
        <v>954</v>
      </c>
      <c r="D15" s="6"/>
    </row>
  </sheetData>
  <sheetProtection password="FE92" sheet="1" objects="1" scenarios="1"/>
  <mergeCells count="2">
    <mergeCell ref="A2:D2"/>
    <mergeCell ref="A4:D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5"/>
  <sheetViews>
    <sheetView workbookViewId="0"/>
  </sheetViews>
  <sheetFormatPr defaultRowHeight="10.5" x14ac:dyDescent="0.15"/>
  <cols>
    <col min="1" max="1" width="57.28515625" customWidth="1"/>
    <col min="2" max="5" width="11.42578125" customWidth="1"/>
    <col min="6" max="8" width="22.85546875" customWidth="1"/>
  </cols>
  <sheetData>
    <row r="1" spans="1:8" ht="15" customHeight="1" x14ac:dyDescent="0.15"/>
    <row r="2" spans="1:8" ht="24.95" customHeight="1" x14ac:dyDescent="0.15">
      <c r="A2" s="14" t="s">
        <v>42</v>
      </c>
      <c r="B2" s="14"/>
      <c r="C2" s="14"/>
      <c r="D2" s="14"/>
      <c r="E2" s="14"/>
      <c r="F2" s="14"/>
      <c r="G2" s="14"/>
      <c r="H2" s="14"/>
    </row>
    <row r="3" spans="1:8" ht="15" customHeight="1" x14ac:dyDescent="0.15"/>
    <row r="4" spans="1:8" ht="39.950000000000003" customHeight="1" x14ac:dyDescent="0.15">
      <c r="A4" s="19" t="s">
        <v>43</v>
      </c>
      <c r="B4" s="19" t="s">
        <v>44</v>
      </c>
      <c r="C4" s="19" t="s">
        <v>45</v>
      </c>
      <c r="D4" s="19" t="s">
        <v>46</v>
      </c>
      <c r="E4" s="19" t="s">
        <v>47</v>
      </c>
      <c r="F4" s="19" t="s">
        <v>48</v>
      </c>
      <c r="G4" s="19"/>
      <c r="H4" s="19"/>
    </row>
    <row r="5" spans="1:8" ht="39.950000000000003" customHeight="1" x14ac:dyDescent="0.15">
      <c r="A5" s="19"/>
      <c r="B5" s="19"/>
      <c r="C5" s="19"/>
      <c r="D5" s="19"/>
      <c r="E5" s="19"/>
      <c r="F5" s="6" t="s">
        <v>49</v>
      </c>
      <c r="G5" s="6" t="s">
        <v>50</v>
      </c>
      <c r="H5" s="6" t="s">
        <v>51</v>
      </c>
    </row>
    <row r="6" spans="1:8" ht="20.100000000000001" customHeight="1" x14ac:dyDescent="0.1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</row>
    <row r="7" spans="1:8" ht="24.95" customHeight="1" x14ac:dyDescent="0.15">
      <c r="A7" s="7" t="s">
        <v>52</v>
      </c>
      <c r="B7" s="6" t="s">
        <v>53</v>
      </c>
      <c r="C7" s="6" t="s">
        <v>54</v>
      </c>
      <c r="D7" s="6" t="s">
        <v>54</v>
      </c>
      <c r="E7" s="6"/>
      <c r="F7" s="10">
        <v>0</v>
      </c>
      <c r="G7" s="10">
        <v>0</v>
      </c>
      <c r="H7" s="10">
        <v>0</v>
      </c>
    </row>
    <row r="8" spans="1:8" ht="24.95" customHeight="1" x14ac:dyDescent="0.15">
      <c r="A8" s="7" t="s">
        <v>55</v>
      </c>
      <c r="B8" s="6" t="s">
        <v>56</v>
      </c>
      <c r="C8" s="6" t="s">
        <v>54</v>
      </c>
      <c r="D8" s="6" t="s">
        <v>54</v>
      </c>
      <c r="E8" s="6"/>
      <c r="F8" s="10">
        <f>IF(ISNUMBER(F7),F7,0)+IF(ISNUMBER(F9),F9,0)+IF(ISNUMBER(F109),F109,0)-IF(ISNUMBER(F26),F26,0)-IF(ISNUMBER(F113),F113,0)</f>
        <v>0</v>
      </c>
      <c r="G8" s="10">
        <f>IF(ISNUMBER(G7),G7,0)+IF(ISNUMBER(G9),G9,0)+IF(ISNUMBER(G109),G109,0)-IF(ISNUMBER(G26),G26,0)-IF(ISNUMBER(G113),G113,0)</f>
        <v>0</v>
      </c>
      <c r="H8" s="10">
        <f>IF(ISNUMBER(H7),H7,0)+IF(ISNUMBER(H9),H9,0)+IF(ISNUMBER(H109),H109,0)-IF(ISNUMBER(H26),H26,0)-IF(ISNUMBER(H113),H113,0)</f>
        <v>0</v>
      </c>
    </row>
    <row r="9" spans="1:8" ht="24.95" customHeight="1" x14ac:dyDescent="0.15">
      <c r="A9" s="7" t="s">
        <v>57</v>
      </c>
      <c r="B9" s="6" t="s">
        <v>58</v>
      </c>
      <c r="C9" s="6" t="s">
        <v>54</v>
      </c>
      <c r="D9" s="6" t="s">
        <v>54</v>
      </c>
      <c r="E9" s="6"/>
      <c r="F9" s="10">
        <v>132573780.28</v>
      </c>
      <c r="G9" s="10">
        <v>132343173.28</v>
      </c>
      <c r="H9" s="10">
        <v>132343173.28</v>
      </c>
    </row>
    <row r="10" spans="1:8" ht="38.1" customHeight="1" x14ac:dyDescent="0.15">
      <c r="A10" s="7" t="s">
        <v>59</v>
      </c>
      <c r="B10" s="6" t="s">
        <v>60</v>
      </c>
      <c r="C10" s="6" t="s">
        <v>61</v>
      </c>
      <c r="D10" s="6" t="s">
        <v>54</v>
      </c>
      <c r="E10" s="6"/>
      <c r="F10" s="10">
        <v>0</v>
      </c>
      <c r="G10" s="10">
        <v>0</v>
      </c>
      <c r="H10" s="10">
        <v>0</v>
      </c>
    </row>
    <row r="11" spans="1:8" ht="24.95" customHeight="1" x14ac:dyDescent="0.15">
      <c r="A11" s="7" t="s">
        <v>62</v>
      </c>
      <c r="B11" s="6" t="s">
        <v>63</v>
      </c>
      <c r="C11" s="6" t="s">
        <v>61</v>
      </c>
      <c r="D11" s="6" t="s">
        <v>64</v>
      </c>
      <c r="E11" s="6"/>
      <c r="F11" s="10">
        <v>0</v>
      </c>
      <c r="G11" s="10">
        <v>0</v>
      </c>
      <c r="H11" s="10">
        <v>0</v>
      </c>
    </row>
    <row r="12" spans="1:8" ht="50.1" customHeight="1" x14ac:dyDescent="0.15">
      <c r="A12" s="7" t="s">
        <v>65</v>
      </c>
      <c r="B12" s="6" t="s">
        <v>66</v>
      </c>
      <c r="C12" s="6" t="s">
        <v>67</v>
      </c>
      <c r="D12" s="6" t="s">
        <v>54</v>
      </c>
      <c r="E12" s="6"/>
      <c r="F12" s="10">
        <v>132343173.28</v>
      </c>
      <c r="G12" s="10">
        <v>132343173.28</v>
      </c>
      <c r="H12" s="10">
        <v>132343173.28</v>
      </c>
    </row>
    <row r="13" spans="1:8" ht="87.95" customHeight="1" x14ac:dyDescent="0.15">
      <c r="A13" s="7" t="s">
        <v>68</v>
      </c>
      <c r="B13" s="6" t="s">
        <v>69</v>
      </c>
      <c r="C13" s="6" t="s">
        <v>67</v>
      </c>
      <c r="D13" s="6" t="s">
        <v>70</v>
      </c>
      <c r="E13" s="6"/>
      <c r="F13" s="10">
        <v>132343173.28</v>
      </c>
      <c r="G13" s="10">
        <v>132343173.28</v>
      </c>
      <c r="H13" s="10">
        <v>132343173.28</v>
      </c>
    </row>
    <row r="14" spans="1:8" ht="50.1" customHeight="1" x14ac:dyDescent="0.15">
      <c r="A14" s="7" t="s">
        <v>71</v>
      </c>
      <c r="B14" s="6" t="s">
        <v>72</v>
      </c>
      <c r="C14" s="6" t="s">
        <v>73</v>
      </c>
      <c r="D14" s="6" t="s">
        <v>54</v>
      </c>
      <c r="E14" s="6"/>
      <c r="F14" s="10">
        <v>0</v>
      </c>
      <c r="G14" s="10">
        <v>0</v>
      </c>
      <c r="H14" s="10">
        <v>0</v>
      </c>
    </row>
    <row r="15" spans="1:8" ht="38.1" customHeight="1" x14ac:dyDescent="0.15">
      <c r="A15" s="7" t="s">
        <v>74</v>
      </c>
      <c r="B15" s="6" t="s">
        <v>75</v>
      </c>
      <c r="C15" s="6" t="s">
        <v>73</v>
      </c>
      <c r="D15" s="6" t="s">
        <v>76</v>
      </c>
      <c r="E15" s="6"/>
      <c r="F15" s="10">
        <v>0</v>
      </c>
      <c r="G15" s="10">
        <v>0</v>
      </c>
      <c r="H15" s="10">
        <v>0</v>
      </c>
    </row>
    <row r="16" spans="1:8" ht="24.95" customHeight="1" x14ac:dyDescent="0.15">
      <c r="A16" s="7" t="s">
        <v>77</v>
      </c>
      <c r="B16" s="6" t="s">
        <v>78</v>
      </c>
      <c r="C16" s="6" t="s">
        <v>79</v>
      </c>
      <c r="D16" s="6" t="s">
        <v>54</v>
      </c>
      <c r="E16" s="6"/>
      <c r="F16" s="10">
        <v>230607</v>
      </c>
      <c r="G16" s="10">
        <v>0</v>
      </c>
      <c r="H16" s="10">
        <v>0</v>
      </c>
    </row>
    <row r="17" spans="1:8" ht="38.1" customHeight="1" x14ac:dyDescent="0.15">
      <c r="A17" s="7" t="s">
        <v>80</v>
      </c>
      <c r="B17" s="6" t="s">
        <v>81</v>
      </c>
      <c r="C17" s="6" t="s">
        <v>79</v>
      </c>
      <c r="D17" s="6" t="s">
        <v>79</v>
      </c>
      <c r="E17" s="6"/>
      <c r="F17" s="10">
        <v>230607</v>
      </c>
      <c r="G17" s="10">
        <v>0</v>
      </c>
      <c r="H17" s="10">
        <v>0</v>
      </c>
    </row>
    <row r="18" spans="1:8" ht="24.95" customHeight="1" x14ac:dyDescent="0.15">
      <c r="A18" s="7" t="s">
        <v>82</v>
      </c>
      <c r="B18" s="6" t="s">
        <v>83</v>
      </c>
      <c r="C18" s="6" t="s">
        <v>79</v>
      </c>
      <c r="D18" s="6"/>
      <c r="E18" s="6"/>
      <c r="F18" s="10">
        <v>0</v>
      </c>
      <c r="G18" s="10">
        <v>0</v>
      </c>
      <c r="H18" s="10">
        <v>0</v>
      </c>
    </row>
    <row r="19" spans="1:8" ht="24.95" customHeight="1" x14ac:dyDescent="0.15">
      <c r="A19" s="7" t="s">
        <v>84</v>
      </c>
      <c r="B19" s="6" t="s">
        <v>85</v>
      </c>
      <c r="C19" s="6" t="s">
        <v>79</v>
      </c>
      <c r="D19" s="6"/>
      <c r="E19" s="6"/>
      <c r="F19" s="10">
        <v>0</v>
      </c>
      <c r="G19" s="10">
        <v>0</v>
      </c>
      <c r="H19" s="10">
        <v>0</v>
      </c>
    </row>
    <row r="20" spans="1:8" ht="24.95" customHeight="1" x14ac:dyDescent="0.15">
      <c r="A20" s="7" t="s">
        <v>86</v>
      </c>
      <c r="B20" s="6" t="s">
        <v>87</v>
      </c>
      <c r="C20" s="6" t="s">
        <v>79</v>
      </c>
      <c r="D20" s="6"/>
      <c r="E20" s="6"/>
      <c r="F20" s="10">
        <v>0</v>
      </c>
      <c r="G20" s="10">
        <v>0</v>
      </c>
      <c r="H20" s="10">
        <v>0</v>
      </c>
    </row>
    <row r="21" spans="1:8" ht="24.95" customHeight="1" x14ac:dyDescent="0.15">
      <c r="A21" s="7" t="s">
        <v>88</v>
      </c>
      <c r="B21" s="6" t="s">
        <v>89</v>
      </c>
      <c r="C21" s="6" t="s">
        <v>90</v>
      </c>
      <c r="D21" s="6" t="s">
        <v>54</v>
      </c>
      <c r="E21" s="6"/>
      <c r="F21" s="10">
        <v>0</v>
      </c>
      <c r="G21" s="10">
        <v>0</v>
      </c>
      <c r="H21" s="10">
        <v>0</v>
      </c>
    </row>
    <row r="22" spans="1:8" ht="24.95" customHeight="1" x14ac:dyDescent="0.15">
      <c r="A22" s="7" t="s">
        <v>91</v>
      </c>
      <c r="B22" s="6" t="s">
        <v>92</v>
      </c>
      <c r="C22" s="6" t="s">
        <v>90</v>
      </c>
      <c r="D22" s="6"/>
      <c r="E22" s="6"/>
      <c r="F22" s="10">
        <v>0</v>
      </c>
      <c r="G22" s="10">
        <v>0</v>
      </c>
      <c r="H22" s="10">
        <v>0</v>
      </c>
    </row>
    <row r="23" spans="1:8" ht="24.95" customHeight="1" x14ac:dyDescent="0.15">
      <c r="A23" s="7" t="s">
        <v>93</v>
      </c>
      <c r="B23" s="6" t="s">
        <v>94</v>
      </c>
      <c r="C23" s="6" t="s">
        <v>95</v>
      </c>
      <c r="D23" s="6"/>
      <c r="E23" s="6"/>
      <c r="F23" s="10">
        <v>0</v>
      </c>
      <c r="G23" s="10">
        <v>0</v>
      </c>
      <c r="H23" s="10">
        <v>0</v>
      </c>
    </row>
    <row r="24" spans="1:8" ht="24.95" customHeight="1" x14ac:dyDescent="0.15">
      <c r="A24" s="7" t="s">
        <v>96</v>
      </c>
      <c r="B24" s="6" t="s">
        <v>97</v>
      </c>
      <c r="C24" s="6" t="s">
        <v>54</v>
      </c>
      <c r="D24" s="6" t="s">
        <v>54</v>
      </c>
      <c r="E24" s="6"/>
      <c r="F24" s="10">
        <v>0</v>
      </c>
      <c r="G24" s="10">
        <v>0</v>
      </c>
      <c r="H24" s="10">
        <v>0</v>
      </c>
    </row>
    <row r="25" spans="1:8" ht="50.1" customHeight="1" x14ac:dyDescent="0.15">
      <c r="A25" s="7" t="s">
        <v>98</v>
      </c>
      <c r="B25" s="6" t="s">
        <v>99</v>
      </c>
      <c r="C25" s="6" t="s">
        <v>100</v>
      </c>
      <c r="D25" s="6"/>
      <c r="E25" s="6"/>
      <c r="F25" s="10">
        <v>0</v>
      </c>
      <c r="G25" s="10">
        <v>0</v>
      </c>
      <c r="H25" s="10">
        <v>0</v>
      </c>
    </row>
    <row r="26" spans="1:8" ht="24.95" customHeight="1" x14ac:dyDescent="0.15">
      <c r="A26" s="7" t="s">
        <v>101</v>
      </c>
      <c r="B26" s="6" t="s">
        <v>102</v>
      </c>
      <c r="C26" s="6" t="s">
        <v>54</v>
      </c>
      <c r="D26" s="6" t="s">
        <v>54</v>
      </c>
      <c r="E26" s="6"/>
      <c r="F26" s="10">
        <v>132573780.28</v>
      </c>
      <c r="G26" s="10">
        <v>132343173.28</v>
      </c>
      <c r="H26" s="10">
        <v>132343173.28</v>
      </c>
    </row>
    <row r="27" spans="1:8" ht="38.1" customHeight="1" x14ac:dyDescent="0.15">
      <c r="A27" s="7" t="s">
        <v>103</v>
      </c>
      <c r="B27" s="6" t="s">
        <v>104</v>
      </c>
      <c r="C27" s="6" t="s">
        <v>54</v>
      </c>
      <c r="D27" s="6" t="s">
        <v>54</v>
      </c>
      <c r="E27" s="6"/>
      <c r="F27" s="10">
        <v>94250274.370000005</v>
      </c>
      <c r="G27" s="10">
        <v>94250274.370000005</v>
      </c>
      <c r="H27" s="10">
        <v>94250274.370000005</v>
      </c>
    </row>
    <row r="28" spans="1:8" ht="38.1" customHeight="1" x14ac:dyDescent="0.15">
      <c r="A28" s="7" t="s">
        <v>105</v>
      </c>
      <c r="B28" s="6" t="s">
        <v>106</v>
      </c>
      <c r="C28" s="6" t="s">
        <v>107</v>
      </c>
      <c r="D28" s="6" t="s">
        <v>108</v>
      </c>
      <c r="E28" s="6" t="s">
        <v>109</v>
      </c>
      <c r="F28" s="10">
        <v>72450274.370000005</v>
      </c>
      <c r="G28" s="10">
        <v>72450274.370000005</v>
      </c>
      <c r="H28" s="10">
        <v>72450274.370000005</v>
      </c>
    </row>
    <row r="29" spans="1:8" ht="38.1" customHeight="1" x14ac:dyDescent="0.15">
      <c r="A29" s="7" t="s">
        <v>110</v>
      </c>
      <c r="B29" s="6" t="s">
        <v>111</v>
      </c>
      <c r="C29" s="6" t="s">
        <v>107</v>
      </c>
      <c r="D29" s="6" t="s">
        <v>108</v>
      </c>
      <c r="E29" s="6" t="s">
        <v>109</v>
      </c>
      <c r="F29" s="10">
        <v>45451366.93</v>
      </c>
      <c r="G29" s="10">
        <v>45451366.93</v>
      </c>
      <c r="H29" s="10">
        <v>45451366.93</v>
      </c>
    </row>
    <row r="30" spans="1:8" ht="24.95" customHeight="1" x14ac:dyDescent="0.15">
      <c r="A30" s="7" t="s">
        <v>112</v>
      </c>
      <c r="B30" s="6" t="s">
        <v>113</v>
      </c>
      <c r="C30" s="6" t="s">
        <v>107</v>
      </c>
      <c r="D30" s="6" t="s">
        <v>108</v>
      </c>
      <c r="E30" s="6" t="s">
        <v>109</v>
      </c>
      <c r="F30" s="10">
        <v>40646549.969999999</v>
      </c>
      <c r="G30" s="10">
        <v>40646549.969999999</v>
      </c>
      <c r="H30" s="10">
        <v>40646549.969999999</v>
      </c>
    </row>
    <row r="31" spans="1:8" ht="24.95" customHeight="1" x14ac:dyDescent="0.15">
      <c r="A31" s="7" t="s">
        <v>114</v>
      </c>
      <c r="B31" s="6" t="s">
        <v>115</v>
      </c>
      <c r="C31" s="6" t="s">
        <v>107</v>
      </c>
      <c r="D31" s="6" t="s">
        <v>108</v>
      </c>
      <c r="E31" s="6" t="s">
        <v>109</v>
      </c>
      <c r="F31" s="10">
        <v>4804816.96</v>
      </c>
      <c r="G31" s="10">
        <v>4804816.96</v>
      </c>
      <c r="H31" s="10">
        <v>4804816.96</v>
      </c>
    </row>
    <row r="32" spans="1:8" ht="24.95" customHeight="1" x14ac:dyDescent="0.15">
      <c r="A32" s="7" t="s">
        <v>116</v>
      </c>
      <c r="B32" s="6" t="s">
        <v>117</v>
      </c>
      <c r="C32" s="6" t="s">
        <v>107</v>
      </c>
      <c r="D32" s="6" t="s">
        <v>108</v>
      </c>
      <c r="E32" s="6" t="s">
        <v>109</v>
      </c>
      <c r="F32" s="10">
        <v>26598907.440000001</v>
      </c>
      <c r="G32" s="10">
        <v>26598907.440000001</v>
      </c>
      <c r="H32" s="10">
        <v>26598907.440000001</v>
      </c>
    </row>
    <row r="33" spans="1:8" ht="24.95" customHeight="1" x14ac:dyDescent="0.15">
      <c r="A33" s="7" t="s">
        <v>118</v>
      </c>
      <c r="B33" s="6" t="s">
        <v>119</v>
      </c>
      <c r="C33" s="6" t="s">
        <v>107</v>
      </c>
      <c r="D33" s="6" t="s">
        <v>108</v>
      </c>
      <c r="E33" s="6" t="s">
        <v>109</v>
      </c>
      <c r="F33" s="10">
        <v>12959082.07</v>
      </c>
      <c r="G33" s="10">
        <v>12959082.07</v>
      </c>
      <c r="H33" s="10">
        <v>12959082.07</v>
      </c>
    </row>
    <row r="34" spans="1:8" ht="24.95" customHeight="1" x14ac:dyDescent="0.15">
      <c r="A34" s="7" t="s">
        <v>120</v>
      </c>
      <c r="B34" s="6" t="s">
        <v>121</v>
      </c>
      <c r="C34" s="6" t="s">
        <v>107</v>
      </c>
      <c r="D34" s="6" t="s">
        <v>108</v>
      </c>
      <c r="E34" s="6" t="s">
        <v>109</v>
      </c>
      <c r="F34" s="10">
        <v>2931838.87</v>
      </c>
      <c r="G34" s="10">
        <v>2931838.87</v>
      </c>
      <c r="H34" s="10">
        <v>2931838.87</v>
      </c>
    </row>
    <row r="35" spans="1:8" ht="24.95" customHeight="1" x14ac:dyDescent="0.15">
      <c r="A35" s="7" t="s">
        <v>122</v>
      </c>
      <c r="B35" s="6" t="s">
        <v>123</v>
      </c>
      <c r="C35" s="6" t="s">
        <v>107</v>
      </c>
      <c r="D35" s="6" t="s">
        <v>108</v>
      </c>
      <c r="E35" s="6" t="s">
        <v>109</v>
      </c>
      <c r="F35" s="10">
        <v>0</v>
      </c>
      <c r="G35" s="10">
        <v>0</v>
      </c>
      <c r="H35" s="10">
        <v>0</v>
      </c>
    </row>
    <row r="36" spans="1:8" ht="24.95" customHeight="1" x14ac:dyDescent="0.15">
      <c r="A36" s="7" t="s">
        <v>124</v>
      </c>
      <c r="B36" s="6" t="s">
        <v>125</v>
      </c>
      <c r="C36" s="6" t="s">
        <v>107</v>
      </c>
      <c r="D36" s="6" t="s">
        <v>108</v>
      </c>
      <c r="E36" s="6" t="s">
        <v>109</v>
      </c>
      <c r="F36" s="10">
        <v>2931838.87</v>
      </c>
      <c r="G36" s="10">
        <v>2931838.87</v>
      </c>
      <c r="H36" s="10">
        <v>2931838.87</v>
      </c>
    </row>
    <row r="37" spans="1:8" ht="24.95" customHeight="1" x14ac:dyDescent="0.15">
      <c r="A37" s="7" t="s">
        <v>126</v>
      </c>
      <c r="B37" s="6" t="s">
        <v>127</v>
      </c>
      <c r="C37" s="6" t="s">
        <v>107</v>
      </c>
      <c r="D37" s="6" t="s">
        <v>108</v>
      </c>
      <c r="E37" s="6" t="s">
        <v>109</v>
      </c>
      <c r="F37" s="10">
        <v>4940616.29</v>
      </c>
      <c r="G37" s="10">
        <v>4940616.29</v>
      </c>
      <c r="H37" s="10">
        <v>4940616.29</v>
      </c>
    </row>
    <row r="38" spans="1:8" ht="24.95" customHeight="1" x14ac:dyDescent="0.15">
      <c r="A38" s="7" t="s">
        <v>128</v>
      </c>
      <c r="B38" s="6" t="s">
        <v>129</v>
      </c>
      <c r="C38" s="6" t="s">
        <v>107</v>
      </c>
      <c r="D38" s="6" t="s">
        <v>108</v>
      </c>
      <c r="E38" s="6" t="s">
        <v>109</v>
      </c>
      <c r="F38" s="10">
        <v>4633994.54</v>
      </c>
      <c r="G38" s="10">
        <v>4633994.54</v>
      </c>
      <c r="H38" s="10">
        <v>4633994.54</v>
      </c>
    </row>
    <row r="39" spans="1:8" ht="24.95" customHeight="1" x14ac:dyDescent="0.15">
      <c r="A39" s="7" t="s">
        <v>130</v>
      </c>
      <c r="B39" s="6" t="s">
        <v>131</v>
      </c>
      <c r="C39" s="6" t="s">
        <v>107</v>
      </c>
      <c r="D39" s="6" t="s">
        <v>108</v>
      </c>
      <c r="E39" s="6" t="s">
        <v>109</v>
      </c>
      <c r="F39" s="10">
        <v>1133375.67</v>
      </c>
      <c r="G39" s="10">
        <v>1133375.67</v>
      </c>
      <c r="H39" s="10">
        <v>1133375.67</v>
      </c>
    </row>
    <row r="40" spans="1:8" ht="24.95" customHeight="1" x14ac:dyDescent="0.15">
      <c r="A40" s="7" t="s">
        <v>132</v>
      </c>
      <c r="B40" s="6" t="s">
        <v>133</v>
      </c>
      <c r="C40" s="6" t="s">
        <v>107</v>
      </c>
      <c r="D40" s="6" t="s">
        <v>134</v>
      </c>
      <c r="E40" s="6" t="s">
        <v>109</v>
      </c>
      <c r="F40" s="10">
        <v>400000</v>
      </c>
      <c r="G40" s="10">
        <v>400000</v>
      </c>
      <c r="H40" s="10">
        <v>400000</v>
      </c>
    </row>
    <row r="41" spans="1:8" ht="50.1" customHeight="1" x14ac:dyDescent="0.15">
      <c r="A41" s="7" t="s">
        <v>135</v>
      </c>
      <c r="B41" s="6" t="s">
        <v>136</v>
      </c>
      <c r="C41" s="6" t="s">
        <v>137</v>
      </c>
      <c r="D41" s="6" t="s">
        <v>54</v>
      </c>
      <c r="E41" s="6"/>
      <c r="F41" s="10">
        <v>0</v>
      </c>
      <c r="G41" s="10">
        <v>0</v>
      </c>
      <c r="H41" s="10">
        <v>0</v>
      </c>
    </row>
    <row r="42" spans="1:8" ht="63" customHeight="1" x14ac:dyDescent="0.15">
      <c r="A42" s="7" t="s">
        <v>138</v>
      </c>
      <c r="B42" s="6" t="s">
        <v>139</v>
      </c>
      <c r="C42" s="6" t="s">
        <v>137</v>
      </c>
      <c r="D42" s="6" t="s">
        <v>140</v>
      </c>
      <c r="E42" s="6" t="s">
        <v>141</v>
      </c>
      <c r="F42" s="10">
        <v>0</v>
      </c>
      <c r="G42" s="10">
        <v>0</v>
      </c>
      <c r="H42" s="10">
        <v>0</v>
      </c>
    </row>
    <row r="43" spans="1:8" ht="24.95" customHeight="1" x14ac:dyDescent="0.15">
      <c r="A43" s="7" t="s">
        <v>142</v>
      </c>
      <c r="B43" s="6" t="s">
        <v>143</v>
      </c>
      <c r="C43" s="6" t="s">
        <v>137</v>
      </c>
      <c r="D43" s="6" t="s">
        <v>144</v>
      </c>
      <c r="E43" s="6" t="s">
        <v>145</v>
      </c>
      <c r="F43" s="10">
        <v>0</v>
      </c>
      <c r="G43" s="10">
        <v>0</v>
      </c>
      <c r="H43" s="10">
        <v>0</v>
      </c>
    </row>
    <row r="44" spans="1:8" ht="75" customHeight="1" x14ac:dyDescent="0.15">
      <c r="A44" s="7" t="s">
        <v>146</v>
      </c>
      <c r="B44" s="6" t="s">
        <v>147</v>
      </c>
      <c r="C44" s="6" t="s">
        <v>137</v>
      </c>
      <c r="D44" s="6" t="s">
        <v>148</v>
      </c>
      <c r="E44" s="6" t="s">
        <v>149</v>
      </c>
      <c r="F44" s="10">
        <v>0</v>
      </c>
      <c r="G44" s="10">
        <v>0</v>
      </c>
      <c r="H44" s="10">
        <v>0</v>
      </c>
    </row>
    <row r="45" spans="1:8" ht="50.1" customHeight="1" x14ac:dyDescent="0.15">
      <c r="A45" s="7" t="s">
        <v>150</v>
      </c>
      <c r="B45" s="6" t="s">
        <v>151</v>
      </c>
      <c r="C45" s="6" t="s">
        <v>137</v>
      </c>
      <c r="D45" s="6" t="s">
        <v>134</v>
      </c>
      <c r="E45" s="6" t="s">
        <v>152</v>
      </c>
      <c r="F45" s="10">
        <v>0</v>
      </c>
      <c r="G45" s="10">
        <v>0</v>
      </c>
      <c r="H45" s="10">
        <v>0</v>
      </c>
    </row>
    <row r="46" spans="1:8" ht="24.95" customHeight="1" x14ac:dyDescent="0.15">
      <c r="A46" s="7" t="s">
        <v>153</v>
      </c>
      <c r="B46" s="6" t="s">
        <v>154</v>
      </c>
      <c r="C46" s="6" t="s">
        <v>137</v>
      </c>
      <c r="D46" s="6" t="s">
        <v>155</v>
      </c>
      <c r="E46" s="6" t="s">
        <v>152</v>
      </c>
      <c r="F46" s="10">
        <v>0</v>
      </c>
      <c r="G46" s="10">
        <v>0</v>
      </c>
      <c r="H46" s="10">
        <v>0</v>
      </c>
    </row>
    <row r="47" spans="1:8" ht="50.1" customHeight="1" x14ac:dyDescent="0.15">
      <c r="A47" s="7" t="s">
        <v>156</v>
      </c>
      <c r="B47" s="6" t="s">
        <v>157</v>
      </c>
      <c r="C47" s="6" t="s">
        <v>158</v>
      </c>
      <c r="D47" s="6"/>
      <c r="E47" s="6"/>
      <c r="F47" s="10">
        <v>0</v>
      </c>
      <c r="G47" s="10">
        <v>0</v>
      </c>
      <c r="H47" s="10">
        <v>0</v>
      </c>
    </row>
    <row r="48" spans="1:8" ht="63" customHeight="1" x14ac:dyDescent="0.15">
      <c r="A48" s="7" t="s">
        <v>138</v>
      </c>
      <c r="B48" s="6" t="s">
        <v>159</v>
      </c>
      <c r="C48" s="6" t="s">
        <v>158</v>
      </c>
      <c r="D48" s="6" t="s">
        <v>140</v>
      </c>
      <c r="E48" s="6" t="s">
        <v>141</v>
      </c>
      <c r="F48" s="10">
        <v>0</v>
      </c>
      <c r="G48" s="10">
        <v>0</v>
      </c>
      <c r="H48" s="10">
        <v>0</v>
      </c>
    </row>
    <row r="49" spans="1:8" ht="24.95" customHeight="1" x14ac:dyDescent="0.15">
      <c r="A49" s="7" t="s">
        <v>142</v>
      </c>
      <c r="B49" s="6" t="s">
        <v>160</v>
      </c>
      <c r="C49" s="6" t="s">
        <v>158</v>
      </c>
      <c r="D49" s="6" t="s">
        <v>144</v>
      </c>
      <c r="E49" s="6" t="s">
        <v>145</v>
      </c>
      <c r="F49" s="10">
        <v>0</v>
      </c>
      <c r="G49" s="10">
        <v>0</v>
      </c>
      <c r="H49" s="10">
        <v>0</v>
      </c>
    </row>
    <row r="50" spans="1:8" ht="75" customHeight="1" x14ac:dyDescent="0.15">
      <c r="A50" s="7" t="s">
        <v>146</v>
      </c>
      <c r="B50" s="6" t="s">
        <v>161</v>
      </c>
      <c r="C50" s="6" t="s">
        <v>158</v>
      </c>
      <c r="D50" s="6" t="s">
        <v>148</v>
      </c>
      <c r="E50" s="6" t="s">
        <v>149</v>
      </c>
      <c r="F50" s="10">
        <v>0</v>
      </c>
      <c r="G50" s="10">
        <v>0</v>
      </c>
      <c r="H50" s="10">
        <v>0</v>
      </c>
    </row>
    <row r="51" spans="1:8" ht="50.1" customHeight="1" x14ac:dyDescent="0.15">
      <c r="A51" s="7" t="s">
        <v>150</v>
      </c>
      <c r="B51" s="6" t="s">
        <v>162</v>
      </c>
      <c r="C51" s="6" t="s">
        <v>158</v>
      </c>
      <c r="D51" s="6" t="s">
        <v>163</v>
      </c>
      <c r="E51" s="6" t="s">
        <v>152</v>
      </c>
      <c r="F51" s="10">
        <v>0</v>
      </c>
      <c r="G51" s="10">
        <v>0</v>
      </c>
      <c r="H51" s="10">
        <v>0</v>
      </c>
    </row>
    <row r="52" spans="1:8" ht="75" customHeight="1" x14ac:dyDescent="0.15">
      <c r="A52" s="7" t="s">
        <v>164</v>
      </c>
      <c r="B52" s="6" t="s">
        <v>165</v>
      </c>
      <c r="C52" s="6" t="s">
        <v>166</v>
      </c>
      <c r="D52" s="6"/>
      <c r="E52" s="6"/>
      <c r="F52" s="10">
        <v>21800000</v>
      </c>
      <c r="G52" s="10">
        <v>21800000</v>
      </c>
      <c r="H52" s="10">
        <v>21800000</v>
      </c>
    </row>
    <row r="53" spans="1:8" ht="38.1" customHeight="1" x14ac:dyDescent="0.15">
      <c r="A53" s="7" t="s">
        <v>167</v>
      </c>
      <c r="B53" s="6" t="s">
        <v>168</v>
      </c>
      <c r="C53" s="6" t="s">
        <v>166</v>
      </c>
      <c r="D53" s="6" t="s">
        <v>169</v>
      </c>
      <c r="E53" s="6" t="s">
        <v>170</v>
      </c>
      <c r="F53" s="10">
        <v>21800000</v>
      </c>
      <c r="G53" s="10">
        <v>21800000</v>
      </c>
      <c r="H53" s="10">
        <v>21800000</v>
      </c>
    </row>
    <row r="54" spans="1:8" ht="24.95" customHeight="1" x14ac:dyDescent="0.15">
      <c r="A54" s="7" t="s">
        <v>171</v>
      </c>
      <c r="B54" s="6" t="s">
        <v>172</v>
      </c>
      <c r="C54" s="6" t="s">
        <v>166</v>
      </c>
      <c r="D54" s="6"/>
      <c r="E54" s="6"/>
      <c r="F54" s="10">
        <v>0</v>
      </c>
      <c r="G54" s="10">
        <v>0</v>
      </c>
      <c r="H54" s="10">
        <v>0</v>
      </c>
    </row>
    <row r="55" spans="1:8" ht="24.95" customHeight="1" x14ac:dyDescent="0.15">
      <c r="A55" s="7" t="s">
        <v>173</v>
      </c>
      <c r="B55" s="6" t="s">
        <v>174</v>
      </c>
      <c r="C55" s="6" t="s">
        <v>175</v>
      </c>
      <c r="D55" s="6" t="s">
        <v>54</v>
      </c>
      <c r="E55" s="6"/>
      <c r="F55" s="10">
        <v>30000</v>
      </c>
      <c r="G55" s="10">
        <v>30000</v>
      </c>
      <c r="H55" s="10">
        <v>30000</v>
      </c>
    </row>
    <row r="56" spans="1:8" ht="63" customHeight="1" x14ac:dyDescent="0.15">
      <c r="A56" s="7" t="s">
        <v>176</v>
      </c>
      <c r="B56" s="6" t="s">
        <v>177</v>
      </c>
      <c r="C56" s="6" t="s">
        <v>178</v>
      </c>
      <c r="D56" s="6" t="s">
        <v>163</v>
      </c>
      <c r="E56" s="6" t="s">
        <v>152</v>
      </c>
      <c r="F56" s="10">
        <v>30000</v>
      </c>
      <c r="G56" s="10">
        <v>30000</v>
      </c>
      <c r="H56" s="10">
        <v>30000</v>
      </c>
    </row>
    <row r="57" spans="1:8" ht="63" customHeight="1" x14ac:dyDescent="0.15">
      <c r="A57" s="7" t="s">
        <v>179</v>
      </c>
      <c r="B57" s="6" t="s">
        <v>180</v>
      </c>
      <c r="C57" s="6" t="s">
        <v>181</v>
      </c>
      <c r="D57" s="6" t="s">
        <v>163</v>
      </c>
      <c r="E57" s="6" t="s">
        <v>152</v>
      </c>
      <c r="F57" s="10">
        <v>30000</v>
      </c>
      <c r="G57" s="10">
        <v>30000</v>
      </c>
      <c r="H57" s="10">
        <v>30000</v>
      </c>
    </row>
    <row r="58" spans="1:8" ht="50.1" customHeight="1" x14ac:dyDescent="0.15">
      <c r="A58" s="7" t="s">
        <v>182</v>
      </c>
      <c r="B58" s="6" t="s">
        <v>183</v>
      </c>
      <c r="C58" s="6" t="s">
        <v>184</v>
      </c>
      <c r="D58" s="6" t="s">
        <v>185</v>
      </c>
      <c r="E58" s="6" t="s">
        <v>186</v>
      </c>
      <c r="F58" s="10">
        <v>0</v>
      </c>
      <c r="G58" s="10">
        <v>0</v>
      </c>
      <c r="H58" s="10">
        <v>0</v>
      </c>
    </row>
    <row r="59" spans="1:8" ht="99.95" customHeight="1" x14ac:dyDescent="0.15">
      <c r="A59" s="7" t="s">
        <v>187</v>
      </c>
      <c r="B59" s="6" t="s">
        <v>188</v>
      </c>
      <c r="C59" s="6" t="s">
        <v>189</v>
      </c>
      <c r="D59" s="6" t="s">
        <v>163</v>
      </c>
      <c r="E59" s="6" t="s">
        <v>190</v>
      </c>
      <c r="F59" s="10">
        <v>0</v>
      </c>
      <c r="G59" s="10">
        <v>0</v>
      </c>
      <c r="H59" s="10">
        <v>0</v>
      </c>
    </row>
    <row r="60" spans="1:8" ht="24.95" customHeight="1" x14ac:dyDescent="0.15">
      <c r="A60" s="7" t="s">
        <v>191</v>
      </c>
      <c r="B60" s="6" t="s">
        <v>192</v>
      </c>
      <c r="C60" s="6" t="s">
        <v>193</v>
      </c>
      <c r="D60" s="6" t="s">
        <v>163</v>
      </c>
      <c r="E60" s="6" t="s">
        <v>152</v>
      </c>
      <c r="F60" s="10">
        <v>0</v>
      </c>
      <c r="G60" s="10">
        <v>0</v>
      </c>
      <c r="H60" s="10">
        <v>0</v>
      </c>
    </row>
    <row r="61" spans="1:8" ht="24.95" customHeight="1" x14ac:dyDescent="0.15">
      <c r="A61" s="7" t="s">
        <v>194</v>
      </c>
      <c r="B61" s="6" t="s">
        <v>195</v>
      </c>
      <c r="C61" s="6" t="s">
        <v>196</v>
      </c>
      <c r="D61" s="6" t="s">
        <v>54</v>
      </c>
      <c r="E61" s="6"/>
      <c r="F61" s="10">
        <v>3000000</v>
      </c>
      <c r="G61" s="10">
        <v>3000000</v>
      </c>
      <c r="H61" s="10">
        <v>3000000</v>
      </c>
    </row>
    <row r="62" spans="1:8" ht="38.1" customHeight="1" x14ac:dyDescent="0.15">
      <c r="A62" s="7" t="s">
        <v>197</v>
      </c>
      <c r="B62" s="6" t="s">
        <v>198</v>
      </c>
      <c r="C62" s="6" t="s">
        <v>199</v>
      </c>
      <c r="D62" s="6" t="s">
        <v>200</v>
      </c>
      <c r="E62" s="6" t="s">
        <v>201</v>
      </c>
      <c r="F62" s="10">
        <v>2881362</v>
      </c>
      <c r="G62" s="10">
        <v>2881362</v>
      </c>
      <c r="H62" s="10">
        <v>2881362</v>
      </c>
    </row>
    <row r="63" spans="1:8" ht="75" customHeight="1" x14ac:dyDescent="0.15">
      <c r="A63" s="7" t="s">
        <v>202</v>
      </c>
      <c r="B63" s="6" t="s">
        <v>203</v>
      </c>
      <c r="C63" s="6" t="s">
        <v>204</v>
      </c>
      <c r="D63" s="6" t="s">
        <v>200</v>
      </c>
      <c r="E63" s="6" t="s">
        <v>201</v>
      </c>
      <c r="F63" s="10">
        <v>100000</v>
      </c>
      <c r="G63" s="10">
        <v>100000</v>
      </c>
      <c r="H63" s="10">
        <v>100000</v>
      </c>
    </row>
    <row r="64" spans="1:8" ht="50.1" customHeight="1" x14ac:dyDescent="0.15">
      <c r="A64" s="7" t="s">
        <v>205</v>
      </c>
      <c r="B64" s="6" t="s">
        <v>206</v>
      </c>
      <c r="C64" s="6" t="s">
        <v>207</v>
      </c>
      <c r="D64" s="6" t="s">
        <v>208</v>
      </c>
      <c r="E64" s="6"/>
      <c r="F64" s="10">
        <v>18638</v>
      </c>
      <c r="G64" s="10">
        <v>18638</v>
      </c>
      <c r="H64" s="10">
        <v>18638</v>
      </c>
    </row>
    <row r="65" spans="1:8" ht="24.95" customHeight="1" x14ac:dyDescent="0.15">
      <c r="A65" s="7" t="s">
        <v>209</v>
      </c>
      <c r="B65" s="6" t="s">
        <v>210</v>
      </c>
      <c r="C65" s="6" t="s">
        <v>54</v>
      </c>
      <c r="D65" s="6"/>
      <c r="E65" s="6"/>
      <c r="F65" s="10">
        <v>0</v>
      </c>
      <c r="G65" s="10">
        <v>0</v>
      </c>
      <c r="H65" s="10">
        <v>0</v>
      </c>
    </row>
    <row r="66" spans="1:8" ht="38.1" customHeight="1" x14ac:dyDescent="0.15">
      <c r="A66" s="7" t="s">
        <v>211</v>
      </c>
      <c r="B66" s="6" t="s">
        <v>212</v>
      </c>
      <c r="C66" s="6" t="s">
        <v>213</v>
      </c>
      <c r="D66" s="6" t="s">
        <v>214</v>
      </c>
      <c r="E66" s="6" t="s">
        <v>215</v>
      </c>
      <c r="F66" s="10">
        <v>0</v>
      </c>
      <c r="G66" s="10">
        <v>0</v>
      </c>
      <c r="H66" s="10">
        <v>0</v>
      </c>
    </row>
    <row r="67" spans="1:8" ht="24.95" customHeight="1" x14ac:dyDescent="0.15">
      <c r="A67" s="7" t="s">
        <v>216</v>
      </c>
      <c r="B67" s="6" t="s">
        <v>217</v>
      </c>
      <c r="C67" s="6" t="s">
        <v>218</v>
      </c>
      <c r="D67" s="6" t="s">
        <v>214</v>
      </c>
      <c r="E67" s="6" t="s">
        <v>215</v>
      </c>
      <c r="F67" s="10">
        <v>0</v>
      </c>
      <c r="G67" s="10">
        <v>0</v>
      </c>
      <c r="H67" s="10">
        <v>0</v>
      </c>
    </row>
    <row r="68" spans="1:8" ht="50.1" customHeight="1" x14ac:dyDescent="0.15">
      <c r="A68" s="7" t="s">
        <v>219</v>
      </c>
      <c r="B68" s="6" t="s">
        <v>220</v>
      </c>
      <c r="C68" s="6" t="s">
        <v>221</v>
      </c>
      <c r="D68" s="6" t="s">
        <v>222</v>
      </c>
      <c r="E68" s="6" t="s">
        <v>223</v>
      </c>
      <c r="F68" s="10">
        <v>0</v>
      </c>
      <c r="G68" s="10">
        <v>0</v>
      </c>
      <c r="H68" s="10">
        <v>0</v>
      </c>
    </row>
    <row r="69" spans="1:8" ht="50.1" customHeight="1" x14ac:dyDescent="0.15">
      <c r="A69" s="7" t="s">
        <v>224</v>
      </c>
      <c r="B69" s="6" t="s">
        <v>225</v>
      </c>
      <c r="C69" s="6" t="s">
        <v>226</v>
      </c>
      <c r="D69" s="6" t="s">
        <v>222</v>
      </c>
      <c r="E69" s="6" t="s">
        <v>223</v>
      </c>
      <c r="F69" s="10">
        <v>0</v>
      </c>
      <c r="G69" s="10">
        <v>0</v>
      </c>
      <c r="H69" s="10">
        <v>0</v>
      </c>
    </row>
    <row r="70" spans="1:8" ht="24.95" customHeight="1" x14ac:dyDescent="0.15">
      <c r="A70" s="7" t="s">
        <v>227</v>
      </c>
      <c r="B70" s="6" t="s">
        <v>228</v>
      </c>
      <c r="C70" s="6" t="s">
        <v>229</v>
      </c>
      <c r="D70" s="6" t="s">
        <v>230</v>
      </c>
      <c r="E70" s="6" t="s">
        <v>231</v>
      </c>
      <c r="F70" s="10">
        <v>0</v>
      </c>
      <c r="G70" s="10">
        <v>0</v>
      </c>
      <c r="H70" s="10">
        <v>0</v>
      </c>
    </row>
    <row r="71" spans="1:8" ht="63" customHeight="1" x14ac:dyDescent="0.15">
      <c r="A71" s="7" t="s">
        <v>232</v>
      </c>
      <c r="B71" s="6" t="s">
        <v>233</v>
      </c>
      <c r="C71" s="6" t="s">
        <v>229</v>
      </c>
      <c r="D71" s="6" t="s">
        <v>230</v>
      </c>
      <c r="E71" s="6" t="s">
        <v>231</v>
      </c>
      <c r="F71" s="10">
        <v>0</v>
      </c>
      <c r="G71" s="10">
        <v>0</v>
      </c>
      <c r="H71" s="10">
        <v>0</v>
      </c>
    </row>
    <row r="72" spans="1:8" ht="50.1" customHeight="1" x14ac:dyDescent="0.15">
      <c r="A72" s="7" t="s">
        <v>234</v>
      </c>
      <c r="B72" s="6" t="s">
        <v>235</v>
      </c>
      <c r="C72" s="6" t="s">
        <v>229</v>
      </c>
      <c r="D72" s="6" t="s">
        <v>236</v>
      </c>
      <c r="E72" s="6" t="s">
        <v>190</v>
      </c>
      <c r="F72" s="10">
        <v>0</v>
      </c>
      <c r="G72" s="10">
        <v>0</v>
      </c>
      <c r="H72" s="10">
        <v>0</v>
      </c>
    </row>
    <row r="73" spans="1:8" ht="75" customHeight="1" x14ac:dyDescent="0.15">
      <c r="A73" s="7" t="s">
        <v>237</v>
      </c>
      <c r="B73" s="6" t="s">
        <v>238</v>
      </c>
      <c r="C73" s="6" t="s">
        <v>239</v>
      </c>
      <c r="D73" s="6"/>
      <c r="E73" s="6"/>
      <c r="F73" s="10">
        <v>0</v>
      </c>
      <c r="G73" s="10">
        <v>0</v>
      </c>
      <c r="H73" s="10">
        <v>0</v>
      </c>
    </row>
    <row r="74" spans="1:8" ht="63" customHeight="1" x14ac:dyDescent="0.15">
      <c r="A74" s="7" t="s">
        <v>232</v>
      </c>
      <c r="B74" s="6" t="s">
        <v>240</v>
      </c>
      <c r="C74" s="6" t="s">
        <v>239</v>
      </c>
      <c r="D74" s="6" t="s">
        <v>241</v>
      </c>
      <c r="E74" s="6" t="s">
        <v>231</v>
      </c>
      <c r="F74" s="10">
        <v>0</v>
      </c>
      <c r="G74" s="10">
        <v>0</v>
      </c>
      <c r="H74" s="10">
        <v>0</v>
      </c>
    </row>
    <row r="75" spans="1:8" ht="50.1" customHeight="1" x14ac:dyDescent="0.15">
      <c r="A75" s="7" t="s">
        <v>234</v>
      </c>
      <c r="B75" s="6" t="s">
        <v>242</v>
      </c>
      <c r="C75" s="6" t="s">
        <v>239</v>
      </c>
      <c r="D75" s="6" t="s">
        <v>236</v>
      </c>
      <c r="E75" s="6" t="s">
        <v>190</v>
      </c>
      <c r="F75" s="10">
        <v>0</v>
      </c>
      <c r="G75" s="10">
        <v>0</v>
      </c>
      <c r="H75" s="10">
        <v>0</v>
      </c>
    </row>
    <row r="76" spans="1:8" ht="50.1" customHeight="1" x14ac:dyDescent="0.15">
      <c r="A76" s="7" t="s">
        <v>243</v>
      </c>
      <c r="B76" s="6" t="s">
        <v>244</v>
      </c>
      <c r="C76" s="6" t="s">
        <v>95</v>
      </c>
      <c r="D76" s="6" t="s">
        <v>95</v>
      </c>
      <c r="E76" s="6"/>
      <c r="F76" s="10">
        <v>0</v>
      </c>
      <c r="G76" s="10">
        <v>0</v>
      </c>
      <c r="H76" s="10">
        <v>0</v>
      </c>
    </row>
    <row r="77" spans="1:8" ht="75" customHeight="1" x14ac:dyDescent="0.15">
      <c r="A77" s="7" t="s">
        <v>245</v>
      </c>
      <c r="B77" s="6" t="s">
        <v>246</v>
      </c>
      <c r="C77" s="6" t="s">
        <v>247</v>
      </c>
      <c r="D77" s="6" t="s">
        <v>248</v>
      </c>
      <c r="E77" s="6" t="s">
        <v>201</v>
      </c>
      <c r="F77" s="10">
        <v>0</v>
      </c>
      <c r="G77" s="10">
        <v>0</v>
      </c>
      <c r="H77" s="10">
        <v>0</v>
      </c>
    </row>
    <row r="78" spans="1:8" ht="24.95" customHeight="1" x14ac:dyDescent="0.15">
      <c r="A78" s="7" t="s">
        <v>249</v>
      </c>
      <c r="B78" s="6" t="s">
        <v>250</v>
      </c>
      <c r="C78" s="6" t="s">
        <v>95</v>
      </c>
      <c r="D78" s="6"/>
      <c r="E78" s="6"/>
      <c r="F78" s="10">
        <v>35293505.909999996</v>
      </c>
      <c r="G78" s="10">
        <v>35062898.909999996</v>
      </c>
      <c r="H78" s="10">
        <v>35062898.909999996</v>
      </c>
    </row>
    <row r="79" spans="1:8" ht="63" customHeight="1" x14ac:dyDescent="0.15">
      <c r="A79" s="7" t="s">
        <v>251</v>
      </c>
      <c r="B79" s="6" t="s">
        <v>252</v>
      </c>
      <c r="C79" s="6" t="s">
        <v>214</v>
      </c>
      <c r="D79" s="6" t="s">
        <v>148</v>
      </c>
      <c r="E79" s="6" t="s">
        <v>149</v>
      </c>
      <c r="F79" s="10">
        <v>0</v>
      </c>
      <c r="G79" s="10">
        <v>0</v>
      </c>
      <c r="H79" s="10">
        <v>0</v>
      </c>
    </row>
    <row r="80" spans="1:8" ht="50.1" customHeight="1" x14ac:dyDescent="0.15">
      <c r="A80" s="7" t="s">
        <v>253</v>
      </c>
      <c r="B80" s="6" t="s">
        <v>254</v>
      </c>
      <c r="C80" s="6" t="s">
        <v>255</v>
      </c>
      <c r="D80" s="6"/>
      <c r="E80" s="6"/>
      <c r="F80" s="10">
        <v>0</v>
      </c>
      <c r="G80" s="10">
        <v>0</v>
      </c>
      <c r="H80" s="10">
        <v>0</v>
      </c>
    </row>
    <row r="81" spans="1:8" ht="50.1" customHeight="1" x14ac:dyDescent="0.15">
      <c r="A81" s="7" t="s">
        <v>253</v>
      </c>
      <c r="B81" s="6" t="s">
        <v>256</v>
      </c>
      <c r="C81" s="6" t="s">
        <v>255</v>
      </c>
      <c r="D81" s="6" t="s">
        <v>257</v>
      </c>
      <c r="E81" s="6" t="s">
        <v>258</v>
      </c>
      <c r="F81" s="10">
        <v>0</v>
      </c>
      <c r="G81" s="10">
        <v>0</v>
      </c>
      <c r="H81" s="10">
        <v>0</v>
      </c>
    </row>
    <row r="82" spans="1:8" ht="24.95" customHeight="1" x14ac:dyDescent="0.15">
      <c r="A82" s="7" t="s">
        <v>259</v>
      </c>
      <c r="B82" s="6" t="s">
        <v>260</v>
      </c>
      <c r="C82" s="6" t="s">
        <v>255</v>
      </c>
      <c r="D82" s="6" t="s">
        <v>261</v>
      </c>
      <c r="E82" s="6" t="s">
        <v>262</v>
      </c>
      <c r="F82" s="10">
        <v>0</v>
      </c>
      <c r="G82" s="10">
        <v>0</v>
      </c>
      <c r="H82" s="10">
        <v>0</v>
      </c>
    </row>
    <row r="83" spans="1:8" ht="24.95" customHeight="1" x14ac:dyDescent="0.15">
      <c r="A83" s="7" t="s">
        <v>263</v>
      </c>
      <c r="B83" s="6" t="s">
        <v>264</v>
      </c>
      <c r="C83" s="6" t="s">
        <v>255</v>
      </c>
      <c r="D83" s="6" t="s">
        <v>265</v>
      </c>
      <c r="E83" s="6" t="s">
        <v>266</v>
      </c>
      <c r="F83" s="10">
        <v>0</v>
      </c>
      <c r="G83" s="10">
        <v>0</v>
      </c>
      <c r="H83" s="10">
        <v>0</v>
      </c>
    </row>
    <row r="84" spans="1:8" ht="24.95" customHeight="1" x14ac:dyDescent="0.15">
      <c r="A84" s="7" t="s">
        <v>267</v>
      </c>
      <c r="B84" s="6" t="s">
        <v>268</v>
      </c>
      <c r="C84" s="6" t="s">
        <v>269</v>
      </c>
      <c r="D84" s="6"/>
      <c r="E84" s="6"/>
      <c r="F84" s="10">
        <v>35293505.909999996</v>
      </c>
      <c r="G84" s="10">
        <v>35062898.909999996</v>
      </c>
      <c r="H84" s="10">
        <v>35062898.909999996</v>
      </c>
    </row>
    <row r="85" spans="1:8" ht="38.1" customHeight="1" x14ac:dyDescent="0.15">
      <c r="A85" s="7" t="s">
        <v>270</v>
      </c>
      <c r="B85" s="6" t="s">
        <v>271</v>
      </c>
      <c r="C85" s="6" t="s">
        <v>272</v>
      </c>
      <c r="D85" s="6"/>
      <c r="E85" s="6"/>
      <c r="F85" s="10">
        <v>16909887</v>
      </c>
      <c r="G85" s="10">
        <v>16679280</v>
      </c>
      <c r="H85" s="10">
        <v>16679280</v>
      </c>
    </row>
    <row r="86" spans="1:8" ht="38.1" customHeight="1" x14ac:dyDescent="0.15">
      <c r="A86" s="7" t="s">
        <v>273</v>
      </c>
      <c r="B86" s="6" t="s">
        <v>274</v>
      </c>
      <c r="C86" s="6" t="s">
        <v>272</v>
      </c>
      <c r="D86" s="6" t="s">
        <v>275</v>
      </c>
      <c r="E86" s="6" t="s">
        <v>276</v>
      </c>
      <c r="F86" s="10">
        <v>362280</v>
      </c>
      <c r="G86" s="10">
        <v>362280</v>
      </c>
      <c r="H86" s="10">
        <v>362280</v>
      </c>
    </row>
    <row r="87" spans="1:8" ht="24.95" customHeight="1" x14ac:dyDescent="0.15">
      <c r="A87" s="7" t="s">
        <v>142</v>
      </c>
      <c r="B87" s="6" t="s">
        <v>277</v>
      </c>
      <c r="C87" s="6" t="s">
        <v>272</v>
      </c>
      <c r="D87" s="6" t="s">
        <v>144</v>
      </c>
      <c r="E87" s="6" t="s">
        <v>145</v>
      </c>
      <c r="F87" s="10">
        <v>100000</v>
      </c>
      <c r="G87" s="10">
        <v>100000</v>
      </c>
      <c r="H87" s="10">
        <v>100000</v>
      </c>
    </row>
    <row r="88" spans="1:8" ht="24.95" customHeight="1" x14ac:dyDescent="0.15">
      <c r="A88" s="7" t="s">
        <v>278</v>
      </c>
      <c r="B88" s="6" t="s">
        <v>279</v>
      </c>
      <c r="C88" s="6" t="s">
        <v>272</v>
      </c>
      <c r="D88" s="6" t="s">
        <v>280</v>
      </c>
      <c r="E88" s="6" t="s">
        <v>281</v>
      </c>
      <c r="F88" s="10">
        <v>700000</v>
      </c>
      <c r="G88" s="10">
        <v>700000</v>
      </c>
      <c r="H88" s="10">
        <v>700000</v>
      </c>
    </row>
    <row r="89" spans="1:8" ht="24.95" customHeight="1" x14ac:dyDescent="0.15">
      <c r="A89" s="7" t="s">
        <v>282</v>
      </c>
      <c r="B89" s="6" t="s">
        <v>283</v>
      </c>
      <c r="C89" s="6" t="s">
        <v>272</v>
      </c>
      <c r="D89" s="6" t="s">
        <v>284</v>
      </c>
      <c r="E89" s="6" t="s">
        <v>285</v>
      </c>
      <c r="F89" s="10">
        <v>0</v>
      </c>
      <c r="G89" s="10">
        <v>0</v>
      </c>
      <c r="H89" s="10">
        <v>0</v>
      </c>
    </row>
    <row r="90" spans="1:8" ht="75" customHeight="1" x14ac:dyDescent="0.15">
      <c r="A90" s="7" t="s">
        <v>286</v>
      </c>
      <c r="B90" s="6" t="s">
        <v>287</v>
      </c>
      <c r="C90" s="6" t="s">
        <v>272</v>
      </c>
      <c r="D90" s="6" t="s">
        <v>288</v>
      </c>
      <c r="E90" s="6" t="s">
        <v>289</v>
      </c>
      <c r="F90" s="10">
        <v>4000000</v>
      </c>
      <c r="G90" s="10">
        <v>4000000</v>
      </c>
      <c r="H90" s="10">
        <v>4000000</v>
      </c>
    </row>
    <row r="91" spans="1:8" ht="75" customHeight="1" x14ac:dyDescent="0.15">
      <c r="A91" s="7" t="s">
        <v>146</v>
      </c>
      <c r="B91" s="6" t="s">
        <v>290</v>
      </c>
      <c r="C91" s="6" t="s">
        <v>272</v>
      </c>
      <c r="D91" s="6" t="s">
        <v>148</v>
      </c>
      <c r="E91" s="6" t="s">
        <v>149</v>
      </c>
      <c r="F91" s="10">
        <v>6230607</v>
      </c>
      <c r="G91" s="10">
        <v>6000000</v>
      </c>
      <c r="H91" s="10">
        <v>6000000</v>
      </c>
    </row>
    <row r="92" spans="1:8" ht="24.95" customHeight="1" x14ac:dyDescent="0.15">
      <c r="A92" s="7" t="s">
        <v>291</v>
      </c>
      <c r="B92" s="6" t="s">
        <v>292</v>
      </c>
      <c r="C92" s="6" t="s">
        <v>272</v>
      </c>
      <c r="D92" s="6" t="s">
        <v>293</v>
      </c>
      <c r="E92" s="6" t="s">
        <v>294</v>
      </c>
      <c r="F92" s="10">
        <v>17000</v>
      </c>
      <c r="G92" s="10">
        <v>17000</v>
      </c>
      <c r="H92" s="10">
        <v>17000</v>
      </c>
    </row>
    <row r="93" spans="1:8" ht="75" customHeight="1" x14ac:dyDescent="0.15">
      <c r="A93" s="7" t="s">
        <v>295</v>
      </c>
      <c r="B93" s="6" t="s">
        <v>296</v>
      </c>
      <c r="C93" s="6" t="s">
        <v>272</v>
      </c>
      <c r="D93" s="6" t="s">
        <v>297</v>
      </c>
      <c r="E93" s="6" t="s">
        <v>258</v>
      </c>
      <c r="F93" s="10">
        <v>5500000</v>
      </c>
      <c r="G93" s="10">
        <v>5500000</v>
      </c>
      <c r="H93" s="10">
        <v>5500000</v>
      </c>
    </row>
    <row r="94" spans="1:8" ht="38.1" customHeight="1" x14ac:dyDescent="0.15">
      <c r="A94" s="7" t="s">
        <v>298</v>
      </c>
      <c r="B94" s="6" t="s">
        <v>299</v>
      </c>
      <c r="C94" s="6" t="s">
        <v>272</v>
      </c>
      <c r="D94" s="6"/>
      <c r="E94" s="6"/>
      <c r="F94" s="10">
        <v>11383618.91</v>
      </c>
      <c r="G94" s="10">
        <v>11383618.91</v>
      </c>
      <c r="H94" s="10">
        <v>11383618.91</v>
      </c>
    </row>
    <row r="95" spans="1:8" ht="38.1" customHeight="1" x14ac:dyDescent="0.15">
      <c r="A95" s="7" t="s">
        <v>300</v>
      </c>
      <c r="B95" s="6" t="s">
        <v>301</v>
      </c>
      <c r="C95" s="6" t="s">
        <v>272</v>
      </c>
      <c r="D95" s="6" t="s">
        <v>302</v>
      </c>
      <c r="E95" s="6" t="s">
        <v>303</v>
      </c>
      <c r="F95" s="10">
        <v>6400000</v>
      </c>
      <c r="G95" s="10">
        <v>6400000</v>
      </c>
      <c r="H95" s="10">
        <v>6400000</v>
      </c>
    </row>
    <row r="96" spans="1:8" ht="24.95" customHeight="1" x14ac:dyDescent="0.15">
      <c r="A96" s="7" t="s">
        <v>304</v>
      </c>
      <c r="B96" s="6" t="s">
        <v>305</v>
      </c>
      <c r="C96" s="6" t="s">
        <v>272</v>
      </c>
      <c r="D96" s="6" t="s">
        <v>178</v>
      </c>
      <c r="E96" s="6" t="s">
        <v>306</v>
      </c>
      <c r="F96" s="10">
        <v>0</v>
      </c>
      <c r="G96" s="10">
        <v>0</v>
      </c>
      <c r="H96" s="10">
        <v>0</v>
      </c>
    </row>
    <row r="97" spans="1:8" ht="24.95" customHeight="1" x14ac:dyDescent="0.15">
      <c r="A97" s="7" t="s">
        <v>307</v>
      </c>
      <c r="B97" s="6" t="s">
        <v>308</v>
      </c>
      <c r="C97" s="6" t="s">
        <v>272</v>
      </c>
      <c r="D97" s="6" t="s">
        <v>309</v>
      </c>
      <c r="E97" s="6" t="s">
        <v>310</v>
      </c>
      <c r="F97" s="10">
        <v>0</v>
      </c>
      <c r="G97" s="10">
        <v>0</v>
      </c>
      <c r="H97" s="10">
        <v>0</v>
      </c>
    </row>
    <row r="98" spans="1:8" ht="50.1" customHeight="1" x14ac:dyDescent="0.15">
      <c r="A98" s="7" t="s">
        <v>311</v>
      </c>
      <c r="B98" s="6" t="s">
        <v>312</v>
      </c>
      <c r="C98" s="6" t="s">
        <v>272</v>
      </c>
      <c r="D98" s="6" t="s">
        <v>313</v>
      </c>
      <c r="E98" s="6" t="s">
        <v>314</v>
      </c>
      <c r="F98" s="10">
        <v>100000</v>
      </c>
      <c r="G98" s="10">
        <v>100000</v>
      </c>
      <c r="H98" s="10">
        <v>100000</v>
      </c>
    </row>
    <row r="99" spans="1:8" ht="24.95" customHeight="1" x14ac:dyDescent="0.15">
      <c r="A99" s="7" t="s">
        <v>315</v>
      </c>
      <c r="B99" s="6" t="s">
        <v>316</v>
      </c>
      <c r="C99" s="6" t="s">
        <v>272</v>
      </c>
      <c r="D99" s="6" t="s">
        <v>317</v>
      </c>
      <c r="E99" s="6" t="s">
        <v>318</v>
      </c>
      <c r="F99" s="10">
        <v>0</v>
      </c>
      <c r="G99" s="10">
        <v>0</v>
      </c>
      <c r="H99" s="10">
        <v>0</v>
      </c>
    </row>
    <row r="100" spans="1:8" ht="24.95" customHeight="1" x14ac:dyDescent="0.15">
      <c r="A100" s="7" t="s">
        <v>319</v>
      </c>
      <c r="B100" s="6" t="s">
        <v>320</v>
      </c>
      <c r="C100" s="6" t="s">
        <v>272</v>
      </c>
      <c r="D100" s="6" t="s">
        <v>321</v>
      </c>
      <c r="E100" s="6" t="s">
        <v>322</v>
      </c>
      <c r="F100" s="10">
        <v>360000</v>
      </c>
      <c r="G100" s="10">
        <v>360000</v>
      </c>
      <c r="H100" s="10">
        <v>360000</v>
      </c>
    </row>
    <row r="101" spans="1:8" ht="24.95" customHeight="1" x14ac:dyDescent="0.15">
      <c r="A101" s="7" t="s">
        <v>323</v>
      </c>
      <c r="B101" s="6" t="s">
        <v>324</v>
      </c>
      <c r="C101" s="6" t="s">
        <v>272</v>
      </c>
      <c r="D101" s="6" t="s">
        <v>265</v>
      </c>
      <c r="E101" s="6" t="s">
        <v>266</v>
      </c>
      <c r="F101" s="10">
        <v>1000000</v>
      </c>
      <c r="G101" s="10">
        <v>1000000</v>
      </c>
      <c r="H101" s="10">
        <v>1000000</v>
      </c>
    </row>
    <row r="102" spans="1:8" ht="50.1" customHeight="1" x14ac:dyDescent="0.15">
      <c r="A102" s="7" t="s">
        <v>325</v>
      </c>
      <c r="B102" s="6" t="s">
        <v>326</v>
      </c>
      <c r="C102" s="6" t="s">
        <v>272</v>
      </c>
      <c r="D102" s="6" t="s">
        <v>327</v>
      </c>
      <c r="E102" s="6" t="s">
        <v>328</v>
      </c>
      <c r="F102" s="10">
        <v>3523618.91</v>
      </c>
      <c r="G102" s="10">
        <v>3523618.91</v>
      </c>
      <c r="H102" s="10">
        <v>3523618.91</v>
      </c>
    </row>
    <row r="103" spans="1:8" ht="50.1" customHeight="1" x14ac:dyDescent="0.15">
      <c r="A103" s="7" t="s">
        <v>329</v>
      </c>
      <c r="B103" s="6" t="s">
        <v>330</v>
      </c>
      <c r="C103" s="6" t="s">
        <v>272</v>
      </c>
      <c r="D103" s="6" t="s">
        <v>261</v>
      </c>
      <c r="E103" s="6" t="s">
        <v>262</v>
      </c>
      <c r="F103" s="10">
        <v>0</v>
      </c>
      <c r="G103" s="10">
        <v>0</v>
      </c>
      <c r="H103" s="10">
        <v>0</v>
      </c>
    </row>
    <row r="104" spans="1:8" ht="75" customHeight="1" x14ac:dyDescent="0.15">
      <c r="A104" s="7" t="s">
        <v>331</v>
      </c>
      <c r="B104" s="6" t="s">
        <v>332</v>
      </c>
      <c r="C104" s="6" t="s">
        <v>272</v>
      </c>
      <c r="D104" s="6" t="s">
        <v>333</v>
      </c>
      <c r="E104" s="6" t="s">
        <v>149</v>
      </c>
      <c r="F104" s="10">
        <v>0</v>
      </c>
      <c r="G104" s="10">
        <v>0</v>
      </c>
      <c r="H104" s="10">
        <v>0</v>
      </c>
    </row>
    <row r="105" spans="1:8" ht="24.95" customHeight="1" x14ac:dyDescent="0.15">
      <c r="A105" s="7" t="s">
        <v>334</v>
      </c>
      <c r="B105" s="6" t="s">
        <v>335</v>
      </c>
      <c r="C105" s="6" t="s">
        <v>336</v>
      </c>
      <c r="D105" s="6" t="s">
        <v>280</v>
      </c>
      <c r="E105" s="6" t="s">
        <v>281</v>
      </c>
      <c r="F105" s="10">
        <v>7000000</v>
      </c>
      <c r="G105" s="10">
        <v>7000000</v>
      </c>
      <c r="H105" s="10">
        <v>7000000</v>
      </c>
    </row>
    <row r="106" spans="1:8" ht="50.1" customHeight="1" x14ac:dyDescent="0.15">
      <c r="A106" s="7" t="s">
        <v>337</v>
      </c>
      <c r="B106" s="6" t="s">
        <v>338</v>
      </c>
      <c r="C106" s="6" t="s">
        <v>339</v>
      </c>
      <c r="D106" s="6"/>
      <c r="E106" s="6"/>
      <c r="F106" s="10">
        <v>0</v>
      </c>
      <c r="G106" s="10">
        <v>0</v>
      </c>
      <c r="H106" s="10">
        <v>0</v>
      </c>
    </row>
    <row r="107" spans="1:8" ht="63" customHeight="1" x14ac:dyDescent="0.15">
      <c r="A107" s="7" t="s">
        <v>340</v>
      </c>
      <c r="B107" s="6" t="s">
        <v>341</v>
      </c>
      <c r="C107" s="6" t="s">
        <v>342</v>
      </c>
      <c r="D107" s="6"/>
      <c r="E107" s="6"/>
      <c r="F107" s="10">
        <v>0</v>
      </c>
      <c r="G107" s="10">
        <v>0</v>
      </c>
      <c r="H107" s="10">
        <v>0</v>
      </c>
    </row>
    <row r="108" spans="1:8" ht="50.1" customHeight="1" x14ac:dyDescent="0.15">
      <c r="A108" s="7" t="s">
        <v>343</v>
      </c>
      <c r="B108" s="6" t="s">
        <v>344</v>
      </c>
      <c r="C108" s="6" t="s">
        <v>345</v>
      </c>
      <c r="D108" s="6"/>
      <c r="E108" s="6"/>
      <c r="F108" s="10">
        <v>0</v>
      </c>
      <c r="G108" s="10">
        <v>0</v>
      </c>
      <c r="H108" s="10">
        <v>0</v>
      </c>
    </row>
    <row r="109" spans="1:8" ht="24.95" customHeight="1" x14ac:dyDescent="0.15">
      <c r="A109" s="7" t="s">
        <v>346</v>
      </c>
      <c r="B109" s="6" t="s">
        <v>347</v>
      </c>
      <c r="C109" s="6" t="s">
        <v>348</v>
      </c>
      <c r="D109" s="6"/>
      <c r="E109" s="6"/>
      <c r="F109" s="10">
        <v>0</v>
      </c>
      <c r="G109" s="10">
        <v>0</v>
      </c>
      <c r="H109" s="10">
        <v>0</v>
      </c>
    </row>
    <row r="110" spans="1:8" ht="38.1" customHeight="1" x14ac:dyDescent="0.15">
      <c r="A110" s="7" t="s">
        <v>349</v>
      </c>
      <c r="B110" s="6" t="s">
        <v>350</v>
      </c>
      <c r="C110" s="6"/>
      <c r="D110" s="6"/>
      <c r="E110" s="6"/>
      <c r="F110" s="10">
        <v>0</v>
      </c>
      <c r="G110" s="10">
        <v>0</v>
      </c>
      <c r="H110" s="10">
        <v>0</v>
      </c>
    </row>
    <row r="111" spans="1:8" ht="24.95" customHeight="1" x14ac:dyDescent="0.15">
      <c r="A111" s="7" t="s">
        <v>351</v>
      </c>
      <c r="B111" s="6" t="s">
        <v>352</v>
      </c>
      <c r="C111" s="6"/>
      <c r="D111" s="6"/>
      <c r="E111" s="6"/>
      <c r="F111" s="10">
        <v>0</v>
      </c>
      <c r="G111" s="10">
        <v>0</v>
      </c>
      <c r="H111" s="10">
        <v>0</v>
      </c>
    </row>
    <row r="112" spans="1:8" ht="24.95" customHeight="1" x14ac:dyDescent="0.15">
      <c r="A112" s="7" t="s">
        <v>353</v>
      </c>
      <c r="B112" s="6" t="s">
        <v>354</v>
      </c>
      <c r="C112" s="6"/>
      <c r="D112" s="6"/>
      <c r="E112" s="6"/>
      <c r="F112" s="10">
        <v>0</v>
      </c>
      <c r="G112" s="10">
        <v>0</v>
      </c>
      <c r="H112" s="10">
        <v>0</v>
      </c>
    </row>
    <row r="113" spans="1:8" ht="24.95" customHeight="1" x14ac:dyDescent="0.15">
      <c r="A113" s="7" t="s">
        <v>355</v>
      </c>
      <c r="B113" s="6" t="s">
        <v>356</v>
      </c>
      <c r="C113" s="6" t="s">
        <v>95</v>
      </c>
      <c r="D113" s="6" t="s">
        <v>95</v>
      </c>
      <c r="E113" s="6"/>
      <c r="F113" s="10">
        <v>0</v>
      </c>
      <c r="G113" s="10">
        <v>0</v>
      </c>
      <c r="H113" s="10">
        <v>0</v>
      </c>
    </row>
    <row r="114" spans="1:8" ht="38.1" customHeight="1" x14ac:dyDescent="0.15">
      <c r="A114" s="7" t="s">
        <v>357</v>
      </c>
      <c r="B114" s="6" t="s">
        <v>358</v>
      </c>
      <c r="C114" s="6" t="s">
        <v>359</v>
      </c>
      <c r="D114" s="6"/>
      <c r="E114" s="6"/>
      <c r="F114" s="10">
        <v>0</v>
      </c>
      <c r="G114" s="10">
        <v>0</v>
      </c>
      <c r="H114" s="10">
        <v>0</v>
      </c>
    </row>
    <row r="115" spans="1:8" ht="24.95" customHeight="1" x14ac:dyDescent="0.15">
      <c r="A115" s="7" t="s">
        <v>360</v>
      </c>
      <c r="B115" s="6" t="s">
        <v>361</v>
      </c>
      <c r="C115" s="6" t="s">
        <v>359</v>
      </c>
      <c r="D115" s="6"/>
      <c r="E115" s="6"/>
      <c r="F115" s="10">
        <v>0</v>
      </c>
      <c r="G115" s="10">
        <v>0</v>
      </c>
      <c r="H115" s="10">
        <v>0</v>
      </c>
    </row>
  </sheetData>
  <sheetProtection password="FE92" sheet="1" objects="1" scenarios="1"/>
  <mergeCells count="7">
    <mergeCell ref="A2:H2"/>
    <mergeCell ref="A4:A5"/>
    <mergeCell ref="B4:B5"/>
    <mergeCell ref="C4:C5"/>
    <mergeCell ref="D4:D5"/>
    <mergeCell ref="E4:E5"/>
    <mergeCell ref="F4:H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5"/>
  <sheetViews>
    <sheetView workbookViewId="0"/>
  </sheetViews>
  <sheetFormatPr defaultRowHeight="10.5" x14ac:dyDescent="0.15"/>
  <cols>
    <col min="1" max="1" width="57.28515625" customWidth="1"/>
    <col min="2" max="5" width="11.42578125" customWidth="1"/>
    <col min="6" max="11" width="22.85546875" customWidth="1"/>
  </cols>
  <sheetData>
    <row r="1" spans="1:11" ht="15" customHeight="1" x14ac:dyDescent="0.15"/>
    <row r="2" spans="1:11" ht="24.95" customHeight="1" x14ac:dyDescent="0.15">
      <c r="A2" s="14" t="s">
        <v>362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5" customHeight="1" x14ac:dyDescent="0.15"/>
    <row r="4" spans="1:11" ht="39.950000000000003" customHeight="1" x14ac:dyDescent="0.15">
      <c r="A4" s="19" t="s">
        <v>43</v>
      </c>
      <c r="B4" s="19" t="s">
        <v>44</v>
      </c>
      <c r="C4" s="19" t="s">
        <v>45</v>
      </c>
      <c r="D4" s="19" t="s">
        <v>46</v>
      </c>
      <c r="E4" s="19" t="s">
        <v>47</v>
      </c>
      <c r="F4" s="19" t="s">
        <v>48</v>
      </c>
      <c r="G4" s="19"/>
      <c r="H4" s="19"/>
      <c r="I4" s="19"/>
      <c r="J4" s="19"/>
      <c r="K4" s="19"/>
    </row>
    <row r="5" spans="1:11" ht="99.95" customHeight="1" x14ac:dyDescent="0.15">
      <c r="A5" s="19"/>
      <c r="B5" s="19"/>
      <c r="C5" s="19"/>
      <c r="D5" s="19"/>
      <c r="E5" s="19"/>
      <c r="F5" s="6" t="s">
        <v>49</v>
      </c>
      <c r="G5" s="6" t="s">
        <v>363</v>
      </c>
      <c r="H5" s="6" t="s">
        <v>364</v>
      </c>
      <c r="I5" s="6" t="s">
        <v>365</v>
      </c>
      <c r="J5" s="6" t="s">
        <v>50</v>
      </c>
      <c r="K5" s="6" t="s">
        <v>51</v>
      </c>
    </row>
    <row r="6" spans="1:11" ht="20.100000000000001" customHeight="1" x14ac:dyDescent="0.1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  <c r="K6" s="6">
        <v>11</v>
      </c>
    </row>
    <row r="7" spans="1:11" ht="24.95" customHeight="1" x14ac:dyDescent="0.15">
      <c r="A7" s="7" t="s">
        <v>52</v>
      </c>
      <c r="B7" s="6" t="s">
        <v>53</v>
      </c>
      <c r="C7" s="6" t="s">
        <v>54</v>
      </c>
      <c r="D7" s="6" t="s">
        <v>54</v>
      </c>
      <c r="E7" s="6"/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</row>
    <row r="8" spans="1:11" ht="24.95" customHeight="1" x14ac:dyDescent="0.15">
      <c r="A8" s="7" t="s">
        <v>55</v>
      </c>
      <c r="B8" s="6" t="s">
        <v>56</v>
      </c>
      <c r="C8" s="6" t="s">
        <v>54</v>
      </c>
      <c r="D8" s="6" t="s">
        <v>54</v>
      </c>
      <c r="E8" s="6"/>
      <c r="F8" s="10">
        <f t="shared" ref="F8:K8" si="0">IF(ISNUMBER(F7),F7,0)+IF(ISNUMBER(F9),F9,0)+IF(ISNUMBER(F109),F109,0)-IF(ISNUMBER(F26),F26,0)-IF(ISNUMBER(F113),F113,0)</f>
        <v>0</v>
      </c>
      <c r="G8" s="10">
        <f t="shared" si="0"/>
        <v>0</v>
      </c>
      <c r="H8" s="10">
        <f t="shared" si="0"/>
        <v>0</v>
      </c>
      <c r="I8" s="10">
        <f t="shared" si="0"/>
        <v>0</v>
      </c>
      <c r="J8" s="10">
        <f t="shared" si="0"/>
        <v>0</v>
      </c>
      <c r="K8" s="10">
        <f t="shared" si="0"/>
        <v>0</v>
      </c>
    </row>
    <row r="9" spans="1:11" ht="24.95" customHeight="1" x14ac:dyDescent="0.15">
      <c r="A9" s="7" t="s">
        <v>57</v>
      </c>
      <c r="B9" s="6" t="s">
        <v>58</v>
      </c>
      <c r="C9" s="6" t="s">
        <v>54</v>
      </c>
      <c r="D9" s="6" t="s">
        <v>54</v>
      </c>
      <c r="E9" s="6"/>
      <c r="F9" s="10">
        <v>132573780.28</v>
      </c>
      <c r="G9" s="10">
        <v>132343173.28</v>
      </c>
      <c r="H9" s="10">
        <v>230607</v>
      </c>
      <c r="I9" s="10">
        <v>0</v>
      </c>
      <c r="J9" s="10">
        <v>132343173.28</v>
      </c>
      <c r="K9" s="10">
        <v>132343173.28</v>
      </c>
    </row>
    <row r="10" spans="1:11" ht="38.1" customHeight="1" x14ac:dyDescent="0.15">
      <c r="A10" s="7" t="s">
        <v>59</v>
      </c>
      <c r="B10" s="6" t="s">
        <v>60</v>
      </c>
      <c r="C10" s="6" t="s">
        <v>61</v>
      </c>
      <c r="D10" s="6" t="s">
        <v>54</v>
      </c>
      <c r="E10" s="6"/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</row>
    <row r="11" spans="1:11" ht="24.95" customHeight="1" x14ac:dyDescent="0.15">
      <c r="A11" s="7" t="s">
        <v>62</v>
      </c>
      <c r="B11" s="6" t="s">
        <v>63</v>
      </c>
      <c r="C11" s="6" t="s">
        <v>61</v>
      </c>
      <c r="D11" s="6" t="s">
        <v>64</v>
      </c>
      <c r="E11" s="6"/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</row>
    <row r="12" spans="1:11" ht="50.1" customHeight="1" x14ac:dyDescent="0.15">
      <c r="A12" s="7" t="s">
        <v>65</v>
      </c>
      <c r="B12" s="6" t="s">
        <v>66</v>
      </c>
      <c r="C12" s="6" t="s">
        <v>67</v>
      </c>
      <c r="D12" s="6" t="s">
        <v>54</v>
      </c>
      <c r="E12" s="6"/>
      <c r="F12" s="10">
        <v>132343173.28</v>
      </c>
      <c r="G12" s="10">
        <v>132343173.28</v>
      </c>
      <c r="H12" s="10">
        <v>0</v>
      </c>
      <c r="I12" s="10">
        <v>0</v>
      </c>
      <c r="J12" s="10">
        <v>132343173.28</v>
      </c>
      <c r="K12" s="10">
        <v>132343173.28</v>
      </c>
    </row>
    <row r="13" spans="1:11" ht="87.95" customHeight="1" x14ac:dyDescent="0.15">
      <c r="A13" s="7" t="s">
        <v>68</v>
      </c>
      <c r="B13" s="6" t="s">
        <v>69</v>
      </c>
      <c r="C13" s="6" t="s">
        <v>67</v>
      </c>
      <c r="D13" s="6" t="s">
        <v>70</v>
      </c>
      <c r="E13" s="6"/>
      <c r="F13" s="10">
        <v>132343173.28</v>
      </c>
      <c r="G13" s="10">
        <v>132343173.28</v>
      </c>
      <c r="H13" s="10">
        <v>0</v>
      </c>
      <c r="I13" s="10">
        <v>0</v>
      </c>
      <c r="J13" s="10">
        <v>132343173.28</v>
      </c>
      <c r="K13" s="10">
        <v>132343173.28</v>
      </c>
    </row>
    <row r="14" spans="1:11" ht="50.1" customHeight="1" x14ac:dyDescent="0.15">
      <c r="A14" s="7" t="s">
        <v>71</v>
      </c>
      <c r="B14" s="6" t="s">
        <v>72</v>
      </c>
      <c r="C14" s="6" t="s">
        <v>73</v>
      </c>
      <c r="D14" s="6" t="s">
        <v>54</v>
      </c>
      <c r="E14" s="6"/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</row>
    <row r="15" spans="1:11" ht="38.1" customHeight="1" x14ac:dyDescent="0.15">
      <c r="A15" s="7" t="s">
        <v>74</v>
      </c>
      <c r="B15" s="6" t="s">
        <v>75</v>
      </c>
      <c r="C15" s="6" t="s">
        <v>73</v>
      </c>
      <c r="D15" s="6" t="s">
        <v>76</v>
      </c>
      <c r="E15" s="6"/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</row>
    <row r="16" spans="1:11" ht="24.95" customHeight="1" x14ac:dyDescent="0.15">
      <c r="A16" s="7" t="s">
        <v>77</v>
      </c>
      <c r="B16" s="6" t="s">
        <v>78</v>
      </c>
      <c r="C16" s="6" t="s">
        <v>79</v>
      </c>
      <c r="D16" s="6" t="s">
        <v>54</v>
      </c>
      <c r="E16" s="6"/>
      <c r="F16" s="10">
        <v>230607</v>
      </c>
      <c r="G16" s="10">
        <v>0</v>
      </c>
      <c r="H16" s="10">
        <v>230607</v>
      </c>
      <c r="I16" s="10">
        <v>0</v>
      </c>
      <c r="J16" s="10">
        <v>0</v>
      </c>
      <c r="K16" s="10">
        <v>0</v>
      </c>
    </row>
    <row r="17" spans="1:11" ht="38.1" customHeight="1" x14ac:dyDescent="0.15">
      <c r="A17" s="7" t="s">
        <v>80</v>
      </c>
      <c r="B17" s="6" t="s">
        <v>81</v>
      </c>
      <c r="C17" s="6" t="s">
        <v>79</v>
      </c>
      <c r="D17" s="6" t="s">
        <v>79</v>
      </c>
      <c r="E17" s="6"/>
      <c r="F17" s="10">
        <v>230607</v>
      </c>
      <c r="G17" s="10">
        <v>0</v>
      </c>
      <c r="H17" s="10">
        <v>230607</v>
      </c>
      <c r="I17" s="10">
        <v>0</v>
      </c>
      <c r="J17" s="10">
        <v>0</v>
      </c>
      <c r="K17" s="10">
        <v>0</v>
      </c>
    </row>
    <row r="18" spans="1:11" ht="24.95" customHeight="1" x14ac:dyDescent="0.15">
      <c r="A18" s="7" t="s">
        <v>82</v>
      </c>
      <c r="B18" s="6" t="s">
        <v>83</v>
      </c>
      <c r="C18" s="6" t="s">
        <v>79</v>
      </c>
      <c r="D18" s="6"/>
      <c r="E18" s="6"/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</row>
    <row r="19" spans="1:11" ht="24.95" customHeight="1" x14ac:dyDescent="0.15">
      <c r="A19" s="7" t="s">
        <v>84</v>
      </c>
      <c r="B19" s="6" t="s">
        <v>85</v>
      </c>
      <c r="C19" s="6" t="s">
        <v>79</v>
      </c>
      <c r="D19" s="6"/>
      <c r="E19" s="6"/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</row>
    <row r="20" spans="1:11" ht="24.95" customHeight="1" x14ac:dyDescent="0.15">
      <c r="A20" s="7" t="s">
        <v>86</v>
      </c>
      <c r="B20" s="6" t="s">
        <v>87</v>
      </c>
      <c r="C20" s="6" t="s">
        <v>79</v>
      </c>
      <c r="D20" s="6"/>
      <c r="E20" s="6"/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</row>
    <row r="21" spans="1:11" ht="24.95" customHeight="1" x14ac:dyDescent="0.15">
      <c r="A21" s="7" t="s">
        <v>88</v>
      </c>
      <c r="B21" s="6" t="s">
        <v>89</v>
      </c>
      <c r="C21" s="6" t="s">
        <v>90</v>
      </c>
      <c r="D21" s="6" t="s">
        <v>54</v>
      </c>
      <c r="E21" s="6"/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</row>
    <row r="22" spans="1:11" ht="24.95" customHeight="1" x14ac:dyDescent="0.15">
      <c r="A22" s="7" t="s">
        <v>91</v>
      </c>
      <c r="B22" s="6" t="s">
        <v>92</v>
      </c>
      <c r="C22" s="6" t="s">
        <v>90</v>
      </c>
      <c r="D22" s="6"/>
      <c r="E22" s="6"/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</row>
    <row r="23" spans="1:11" ht="24.95" customHeight="1" x14ac:dyDescent="0.15">
      <c r="A23" s="7" t="s">
        <v>93</v>
      </c>
      <c r="B23" s="6" t="s">
        <v>94</v>
      </c>
      <c r="C23" s="6" t="s">
        <v>95</v>
      </c>
      <c r="D23" s="6"/>
      <c r="E23" s="6"/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</row>
    <row r="24" spans="1:11" ht="24.95" customHeight="1" x14ac:dyDescent="0.15">
      <c r="A24" s="7" t="s">
        <v>96</v>
      </c>
      <c r="B24" s="6" t="s">
        <v>97</v>
      </c>
      <c r="C24" s="6" t="s">
        <v>54</v>
      </c>
      <c r="D24" s="6" t="s">
        <v>54</v>
      </c>
      <c r="E24" s="6"/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</row>
    <row r="25" spans="1:11" ht="50.1" customHeight="1" x14ac:dyDescent="0.15">
      <c r="A25" s="7" t="s">
        <v>98</v>
      </c>
      <c r="B25" s="6" t="s">
        <v>99</v>
      </c>
      <c r="C25" s="6" t="s">
        <v>100</v>
      </c>
      <c r="D25" s="6"/>
      <c r="E25" s="6"/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</row>
    <row r="26" spans="1:11" ht="24.95" customHeight="1" x14ac:dyDescent="0.15">
      <c r="A26" s="7" t="s">
        <v>101</v>
      </c>
      <c r="B26" s="6" t="s">
        <v>102</v>
      </c>
      <c r="C26" s="6" t="s">
        <v>54</v>
      </c>
      <c r="D26" s="6" t="s">
        <v>54</v>
      </c>
      <c r="E26" s="6"/>
      <c r="F26" s="10">
        <v>132573780.28</v>
      </c>
      <c r="G26" s="10">
        <v>132343173.28</v>
      </c>
      <c r="H26" s="10">
        <v>230607</v>
      </c>
      <c r="I26" s="10">
        <v>0</v>
      </c>
      <c r="J26" s="10">
        <v>132343173.28</v>
      </c>
      <c r="K26" s="10">
        <v>132343173.28</v>
      </c>
    </row>
    <row r="27" spans="1:11" ht="38.1" customHeight="1" x14ac:dyDescent="0.15">
      <c r="A27" s="7" t="s">
        <v>103</v>
      </c>
      <c r="B27" s="6" t="s">
        <v>104</v>
      </c>
      <c r="C27" s="6" t="s">
        <v>54</v>
      </c>
      <c r="D27" s="6" t="s">
        <v>54</v>
      </c>
      <c r="E27" s="6"/>
      <c r="F27" s="10">
        <v>94250274.370000005</v>
      </c>
      <c r="G27" s="10">
        <v>94250274.370000005</v>
      </c>
      <c r="H27" s="10">
        <v>0</v>
      </c>
      <c r="I27" s="10">
        <v>0</v>
      </c>
      <c r="J27" s="10">
        <v>94250274.370000005</v>
      </c>
      <c r="K27" s="10">
        <v>94250274.370000005</v>
      </c>
    </row>
    <row r="28" spans="1:11" ht="38.1" customHeight="1" x14ac:dyDescent="0.15">
      <c r="A28" s="7" t="s">
        <v>105</v>
      </c>
      <c r="B28" s="6" t="s">
        <v>106</v>
      </c>
      <c r="C28" s="6" t="s">
        <v>107</v>
      </c>
      <c r="D28" s="6" t="s">
        <v>108</v>
      </c>
      <c r="E28" s="6" t="s">
        <v>109</v>
      </c>
      <c r="F28" s="10">
        <v>72450274.370000005</v>
      </c>
      <c r="G28" s="10">
        <v>72450274.370000005</v>
      </c>
      <c r="H28" s="10">
        <v>0</v>
      </c>
      <c r="I28" s="10">
        <v>0</v>
      </c>
      <c r="J28" s="10">
        <v>72450274.370000005</v>
      </c>
      <c r="K28" s="10">
        <v>72450274.370000005</v>
      </c>
    </row>
    <row r="29" spans="1:11" ht="38.1" customHeight="1" x14ac:dyDescent="0.15">
      <c r="A29" s="7" t="s">
        <v>110</v>
      </c>
      <c r="B29" s="6" t="s">
        <v>111</v>
      </c>
      <c r="C29" s="6" t="s">
        <v>107</v>
      </c>
      <c r="D29" s="6" t="s">
        <v>108</v>
      </c>
      <c r="E29" s="6" t="s">
        <v>109</v>
      </c>
      <c r="F29" s="10">
        <v>45451366.93</v>
      </c>
      <c r="G29" s="10">
        <v>45451366.93</v>
      </c>
      <c r="H29" s="10">
        <v>0</v>
      </c>
      <c r="I29" s="10">
        <v>0</v>
      </c>
      <c r="J29" s="10">
        <v>45451366.93</v>
      </c>
      <c r="K29" s="10">
        <v>45451366.93</v>
      </c>
    </row>
    <row r="30" spans="1:11" ht="24.95" customHeight="1" x14ac:dyDescent="0.15">
      <c r="A30" s="7" t="s">
        <v>112</v>
      </c>
      <c r="B30" s="6" t="s">
        <v>113</v>
      </c>
      <c r="C30" s="6" t="s">
        <v>107</v>
      </c>
      <c r="D30" s="6" t="s">
        <v>108</v>
      </c>
      <c r="E30" s="6" t="s">
        <v>109</v>
      </c>
      <c r="F30" s="10">
        <v>40646549.969999999</v>
      </c>
      <c r="G30" s="10">
        <v>40646549.969999999</v>
      </c>
      <c r="H30" s="10">
        <v>0</v>
      </c>
      <c r="I30" s="10">
        <v>0</v>
      </c>
      <c r="J30" s="10">
        <v>40646549.969999999</v>
      </c>
      <c r="K30" s="10">
        <v>40646549.969999999</v>
      </c>
    </row>
    <row r="31" spans="1:11" ht="24.95" customHeight="1" x14ac:dyDescent="0.15">
      <c r="A31" s="7" t="s">
        <v>114</v>
      </c>
      <c r="B31" s="6" t="s">
        <v>115</v>
      </c>
      <c r="C31" s="6" t="s">
        <v>107</v>
      </c>
      <c r="D31" s="6" t="s">
        <v>108</v>
      </c>
      <c r="E31" s="6" t="s">
        <v>109</v>
      </c>
      <c r="F31" s="10">
        <v>4804816.96</v>
      </c>
      <c r="G31" s="10">
        <v>4804816.96</v>
      </c>
      <c r="H31" s="10">
        <v>0</v>
      </c>
      <c r="I31" s="10">
        <v>0</v>
      </c>
      <c r="J31" s="10">
        <v>4804816.96</v>
      </c>
      <c r="K31" s="10">
        <v>4804816.96</v>
      </c>
    </row>
    <row r="32" spans="1:11" ht="24.95" customHeight="1" x14ac:dyDescent="0.15">
      <c r="A32" s="7" t="s">
        <v>116</v>
      </c>
      <c r="B32" s="6" t="s">
        <v>117</v>
      </c>
      <c r="C32" s="6" t="s">
        <v>107</v>
      </c>
      <c r="D32" s="6" t="s">
        <v>108</v>
      </c>
      <c r="E32" s="6" t="s">
        <v>109</v>
      </c>
      <c r="F32" s="10">
        <v>26598907.440000001</v>
      </c>
      <c r="G32" s="10">
        <v>26598907.440000001</v>
      </c>
      <c r="H32" s="10">
        <v>0</v>
      </c>
      <c r="I32" s="10">
        <v>0</v>
      </c>
      <c r="J32" s="10">
        <v>26598907.440000001</v>
      </c>
      <c r="K32" s="10">
        <v>26598907.440000001</v>
      </c>
    </row>
    <row r="33" spans="1:11" ht="24.95" customHeight="1" x14ac:dyDescent="0.15">
      <c r="A33" s="7" t="s">
        <v>118</v>
      </c>
      <c r="B33" s="6" t="s">
        <v>119</v>
      </c>
      <c r="C33" s="6" t="s">
        <v>107</v>
      </c>
      <c r="D33" s="6" t="s">
        <v>108</v>
      </c>
      <c r="E33" s="6" t="s">
        <v>109</v>
      </c>
      <c r="F33" s="10">
        <v>12959082.07</v>
      </c>
      <c r="G33" s="10">
        <v>12959082.07</v>
      </c>
      <c r="H33" s="10">
        <v>0</v>
      </c>
      <c r="I33" s="10">
        <v>0</v>
      </c>
      <c r="J33" s="10">
        <v>12959082.07</v>
      </c>
      <c r="K33" s="10">
        <v>12959082.07</v>
      </c>
    </row>
    <row r="34" spans="1:11" ht="24.95" customHeight="1" x14ac:dyDescent="0.15">
      <c r="A34" s="7" t="s">
        <v>120</v>
      </c>
      <c r="B34" s="6" t="s">
        <v>121</v>
      </c>
      <c r="C34" s="6" t="s">
        <v>107</v>
      </c>
      <c r="D34" s="6" t="s">
        <v>108</v>
      </c>
      <c r="E34" s="6" t="s">
        <v>109</v>
      </c>
      <c r="F34" s="10">
        <v>2931838.87</v>
      </c>
      <c r="G34" s="10">
        <v>2931838.87</v>
      </c>
      <c r="H34" s="10">
        <v>0</v>
      </c>
      <c r="I34" s="10">
        <v>0</v>
      </c>
      <c r="J34" s="10">
        <v>2931838.87</v>
      </c>
      <c r="K34" s="10">
        <v>2931838.87</v>
      </c>
    </row>
    <row r="35" spans="1:11" ht="24.95" customHeight="1" x14ac:dyDescent="0.15">
      <c r="A35" s="7" t="s">
        <v>122</v>
      </c>
      <c r="B35" s="6" t="s">
        <v>123</v>
      </c>
      <c r="C35" s="6" t="s">
        <v>107</v>
      </c>
      <c r="D35" s="6" t="s">
        <v>108</v>
      </c>
      <c r="E35" s="6" t="s">
        <v>109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</row>
    <row r="36" spans="1:11" ht="24.95" customHeight="1" x14ac:dyDescent="0.15">
      <c r="A36" s="7" t="s">
        <v>124</v>
      </c>
      <c r="B36" s="6" t="s">
        <v>125</v>
      </c>
      <c r="C36" s="6" t="s">
        <v>107</v>
      </c>
      <c r="D36" s="6" t="s">
        <v>108</v>
      </c>
      <c r="E36" s="6" t="s">
        <v>109</v>
      </c>
      <c r="F36" s="10">
        <v>2931838.87</v>
      </c>
      <c r="G36" s="10">
        <v>2931838.87</v>
      </c>
      <c r="H36" s="10">
        <v>0</v>
      </c>
      <c r="I36" s="10">
        <v>0</v>
      </c>
      <c r="J36" s="10">
        <v>2931838.87</v>
      </c>
      <c r="K36" s="10">
        <v>2931838.87</v>
      </c>
    </row>
    <row r="37" spans="1:11" ht="24.95" customHeight="1" x14ac:dyDescent="0.15">
      <c r="A37" s="7" t="s">
        <v>126</v>
      </c>
      <c r="B37" s="6" t="s">
        <v>127</v>
      </c>
      <c r="C37" s="6" t="s">
        <v>107</v>
      </c>
      <c r="D37" s="6" t="s">
        <v>108</v>
      </c>
      <c r="E37" s="6" t="s">
        <v>109</v>
      </c>
      <c r="F37" s="10">
        <v>4940616.29</v>
      </c>
      <c r="G37" s="10">
        <v>4940616.29</v>
      </c>
      <c r="H37" s="10">
        <v>0</v>
      </c>
      <c r="I37" s="10">
        <v>0</v>
      </c>
      <c r="J37" s="10">
        <v>4940616.29</v>
      </c>
      <c r="K37" s="10">
        <v>4940616.29</v>
      </c>
    </row>
    <row r="38" spans="1:11" ht="24.95" customHeight="1" x14ac:dyDescent="0.15">
      <c r="A38" s="7" t="s">
        <v>128</v>
      </c>
      <c r="B38" s="6" t="s">
        <v>129</v>
      </c>
      <c r="C38" s="6" t="s">
        <v>107</v>
      </c>
      <c r="D38" s="6" t="s">
        <v>108</v>
      </c>
      <c r="E38" s="6" t="s">
        <v>109</v>
      </c>
      <c r="F38" s="10">
        <v>4633994.54</v>
      </c>
      <c r="G38" s="10">
        <v>4633994.54</v>
      </c>
      <c r="H38" s="10">
        <v>0</v>
      </c>
      <c r="I38" s="10">
        <v>0</v>
      </c>
      <c r="J38" s="10">
        <v>4633994.54</v>
      </c>
      <c r="K38" s="10">
        <v>4633994.54</v>
      </c>
    </row>
    <row r="39" spans="1:11" ht="24.95" customHeight="1" x14ac:dyDescent="0.15">
      <c r="A39" s="7" t="s">
        <v>130</v>
      </c>
      <c r="B39" s="6" t="s">
        <v>131</v>
      </c>
      <c r="C39" s="6" t="s">
        <v>107</v>
      </c>
      <c r="D39" s="6" t="s">
        <v>108</v>
      </c>
      <c r="E39" s="6" t="s">
        <v>109</v>
      </c>
      <c r="F39" s="10">
        <v>1133375.67</v>
      </c>
      <c r="G39" s="10">
        <v>1133375.67</v>
      </c>
      <c r="H39" s="10">
        <v>0</v>
      </c>
      <c r="I39" s="10">
        <v>0</v>
      </c>
      <c r="J39" s="10">
        <v>1133375.67</v>
      </c>
      <c r="K39" s="10">
        <v>1133375.67</v>
      </c>
    </row>
    <row r="40" spans="1:11" ht="24.95" customHeight="1" x14ac:dyDescent="0.15">
      <c r="A40" s="7" t="s">
        <v>132</v>
      </c>
      <c r="B40" s="6" t="s">
        <v>133</v>
      </c>
      <c r="C40" s="6" t="s">
        <v>107</v>
      </c>
      <c r="D40" s="6" t="s">
        <v>134</v>
      </c>
      <c r="E40" s="6" t="s">
        <v>109</v>
      </c>
      <c r="F40" s="10">
        <v>400000</v>
      </c>
      <c r="G40" s="10">
        <v>400000</v>
      </c>
      <c r="H40" s="10">
        <v>0</v>
      </c>
      <c r="I40" s="10">
        <v>0</v>
      </c>
      <c r="J40" s="10">
        <v>400000</v>
      </c>
      <c r="K40" s="10">
        <v>400000</v>
      </c>
    </row>
    <row r="41" spans="1:11" ht="50.1" customHeight="1" x14ac:dyDescent="0.15">
      <c r="A41" s="7" t="s">
        <v>135</v>
      </c>
      <c r="B41" s="6" t="s">
        <v>136</v>
      </c>
      <c r="C41" s="6" t="s">
        <v>137</v>
      </c>
      <c r="D41" s="6" t="s">
        <v>54</v>
      </c>
      <c r="E41" s="6"/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</row>
    <row r="42" spans="1:11" ht="63" customHeight="1" x14ac:dyDescent="0.15">
      <c r="A42" s="7" t="s">
        <v>138</v>
      </c>
      <c r="B42" s="6" t="s">
        <v>139</v>
      </c>
      <c r="C42" s="6" t="s">
        <v>137</v>
      </c>
      <c r="D42" s="6" t="s">
        <v>140</v>
      </c>
      <c r="E42" s="6" t="s">
        <v>141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</row>
    <row r="43" spans="1:11" ht="24.95" customHeight="1" x14ac:dyDescent="0.15">
      <c r="A43" s="7" t="s">
        <v>142</v>
      </c>
      <c r="B43" s="6" t="s">
        <v>143</v>
      </c>
      <c r="C43" s="6" t="s">
        <v>137</v>
      </c>
      <c r="D43" s="6" t="s">
        <v>144</v>
      </c>
      <c r="E43" s="6" t="s">
        <v>145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</row>
    <row r="44" spans="1:11" ht="75" customHeight="1" x14ac:dyDescent="0.15">
      <c r="A44" s="7" t="s">
        <v>146</v>
      </c>
      <c r="B44" s="6" t="s">
        <v>147</v>
      </c>
      <c r="C44" s="6" t="s">
        <v>137</v>
      </c>
      <c r="D44" s="6" t="s">
        <v>148</v>
      </c>
      <c r="E44" s="6" t="s">
        <v>149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</row>
    <row r="45" spans="1:11" ht="50.1" customHeight="1" x14ac:dyDescent="0.15">
      <c r="A45" s="7" t="s">
        <v>150</v>
      </c>
      <c r="B45" s="6" t="s">
        <v>151</v>
      </c>
      <c r="C45" s="6" t="s">
        <v>137</v>
      </c>
      <c r="D45" s="6" t="s">
        <v>134</v>
      </c>
      <c r="E45" s="6" t="s">
        <v>152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</row>
    <row r="46" spans="1:11" ht="24.95" customHeight="1" x14ac:dyDescent="0.15">
      <c r="A46" s="7" t="s">
        <v>153</v>
      </c>
      <c r="B46" s="6" t="s">
        <v>154</v>
      </c>
      <c r="C46" s="6" t="s">
        <v>137</v>
      </c>
      <c r="D46" s="6" t="s">
        <v>155</v>
      </c>
      <c r="E46" s="6" t="s">
        <v>152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</row>
    <row r="47" spans="1:11" ht="50.1" customHeight="1" x14ac:dyDescent="0.15">
      <c r="A47" s="7" t="s">
        <v>156</v>
      </c>
      <c r="B47" s="6" t="s">
        <v>157</v>
      </c>
      <c r="C47" s="6" t="s">
        <v>158</v>
      </c>
      <c r="D47" s="6"/>
      <c r="E47" s="6"/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</row>
    <row r="48" spans="1:11" ht="63" customHeight="1" x14ac:dyDescent="0.15">
      <c r="A48" s="7" t="s">
        <v>138</v>
      </c>
      <c r="B48" s="6" t="s">
        <v>159</v>
      </c>
      <c r="C48" s="6" t="s">
        <v>158</v>
      </c>
      <c r="D48" s="6" t="s">
        <v>140</v>
      </c>
      <c r="E48" s="6" t="s">
        <v>141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</row>
    <row r="49" spans="1:11" ht="24.95" customHeight="1" x14ac:dyDescent="0.15">
      <c r="A49" s="7" t="s">
        <v>142</v>
      </c>
      <c r="B49" s="6" t="s">
        <v>160</v>
      </c>
      <c r="C49" s="6" t="s">
        <v>158</v>
      </c>
      <c r="D49" s="6" t="s">
        <v>144</v>
      </c>
      <c r="E49" s="6" t="s">
        <v>145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</row>
    <row r="50" spans="1:11" ht="75" customHeight="1" x14ac:dyDescent="0.15">
      <c r="A50" s="7" t="s">
        <v>146</v>
      </c>
      <c r="B50" s="6" t="s">
        <v>161</v>
      </c>
      <c r="C50" s="6" t="s">
        <v>158</v>
      </c>
      <c r="D50" s="6" t="s">
        <v>148</v>
      </c>
      <c r="E50" s="6" t="s">
        <v>149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</row>
    <row r="51" spans="1:11" ht="50.1" customHeight="1" x14ac:dyDescent="0.15">
      <c r="A51" s="7" t="s">
        <v>150</v>
      </c>
      <c r="B51" s="6" t="s">
        <v>162</v>
      </c>
      <c r="C51" s="6" t="s">
        <v>158</v>
      </c>
      <c r="D51" s="6" t="s">
        <v>163</v>
      </c>
      <c r="E51" s="6" t="s">
        <v>152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</row>
    <row r="52" spans="1:11" ht="75" customHeight="1" x14ac:dyDescent="0.15">
      <c r="A52" s="7" t="s">
        <v>164</v>
      </c>
      <c r="B52" s="6" t="s">
        <v>165</v>
      </c>
      <c r="C52" s="6" t="s">
        <v>166</v>
      </c>
      <c r="D52" s="6"/>
      <c r="E52" s="6"/>
      <c r="F52" s="10">
        <v>21800000</v>
      </c>
      <c r="G52" s="10">
        <v>21800000</v>
      </c>
      <c r="H52" s="10">
        <v>0</v>
      </c>
      <c r="I52" s="10">
        <v>0</v>
      </c>
      <c r="J52" s="10">
        <v>21800000</v>
      </c>
      <c r="K52" s="10">
        <v>21800000</v>
      </c>
    </row>
    <row r="53" spans="1:11" ht="38.1" customHeight="1" x14ac:dyDescent="0.15">
      <c r="A53" s="7" t="s">
        <v>167</v>
      </c>
      <c r="B53" s="6" t="s">
        <v>168</v>
      </c>
      <c r="C53" s="6" t="s">
        <v>166</v>
      </c>
      <c r="D53" s="6" t="s">
        <v>169</v>
      </c>
      <c r="E53" s="6" t="s">
        <v>170</v>
      </c>
      <c r="F53" s="10">
        <v>21800000</v>
      </c>
      <c r="G53" s="10">
        <v>21800000</v>
      </c>
      <c r="H53" s="10">
        <v>0</v>
      </c>
      <c r="I53" s="10">
        <v>0</v>
      </c>
      <c r="J53" s="10">
        <v>21800000</v>
      </c>
      <c r="K53" s="10">
        <v>21800000</v>
      </c>
    </row>
    <row r="54" spans="1:11" ht="24.95" customHeight="1" x14ac:dyDescent="0.15">
      <c r="A54" s="7" t="s">
        <v>171</v>
      </c>
      <c r="B54" s="6" t="s">
        <v>172</v>
      </c>
      <c r="C54" s="6" t="s">
        <v>166</v>
      </c>
      <c r="D54" s="6"/>
      <c r="E54" s="6"/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</row>
    <row r="55" spans="1:11" ht="24.95" customHeight="1" x14ac:dyDescent="0.15">
      <c r="A55" s="7" t="s">
        <v>173</v>
      </c>
      <c r="B55" s="6" t="s">
        <v>174</v>
      </c>
      <c r="C55" s="6" t="s">
        <v>175</v>
      </c>
      <c r="D55" s="6" t="s">
        <v>54</v>
      </c>
      <c r="E55" s="6"/>
      <c r="F55" s="10">
        <v>30000</v>
      </c>
      <c r="G55" s="10">
        <v>30000</v>
      </c>
      <c r="H55" s="10">
        <v>0</v>
      </c>
      <c r="I55" s="10">
        <v>0</v>
      </c>
      <c r="J55" s="10">
        <v>30000</v>
      </c>
      <c r="K55" s="10">
        <v>30000</v>
      </c>
    </row>
    <row r="56" spans="1:11" ht="63" customHeight="1" x14ac:dyDescent="0.15">
      <c r="A56" s="7" t="s">
        <v>176</v>
      </c>
      <c r="B56" s="6" t="s">
        <v>177</v>
      </c>
      <c r="C56" s="6" t="s">
        <v>178</v>
      </c>
      <c r="D56" s="6" t="s">
        <v>163</v>
      </c>
      <c r="E56" s="6" t="s">
        <v>152</v>
      </c>
      <c r="F56" s="10">
        <v>30000</v>
      </c>
      <c r="G56" s="10">
        <v>30000</v>
      </c>
      <c r="H56" s="10">
        <v>0</v>
      </c>
      <c r="I56" s="10">
        <v>0</v>
      </c>
      <c r="J56" s="10">
        <v>30000</v>
      </c>
      <c r="K56" s="10">
        <v>30000</v>
      </c>
    </row>
    <row r="57" spans="1:11" ht="63" customHeight="1" x14ac:dyDescent="0.15">
      <c r="A57" s="7" t="s">
        <v>179</v>
      </c>
      <c r="B57" s="6" t="s">
        <v>180</v>
      </c>
      <c r="C57" s="6" t="s">
        <v>181</v>
      </c>
      <c r="D57" s="6" t="s">
        <v>163</v>
      </c>
      <c r="E57" s="6" t="s">
        <v>152</v>
      </c>
      <c r="F57" s="10">
        <v>30000</v>
      </c>
      <c r="G57" s="10">
        <v>30000</v>
      </c>
      <c r="H57" s="10">
        <v>0</v>
      </c>
      <c r="I57" s="10">
        <v>0</v>
      </c>
      <c r="J57" s="10">
        <v>30000</v>
      </c>
      <c r="K57" s="10">
        <v>30000</v>
      </c>
    </row>
    <row r="58" spans="1:11" ht="50.1" customHeight="1" x14ac:dyDescent="0.15">
      <c r="A58" s="7" t="s">
        <v>182</v>
      </c>
      <c r="B58" s="6" t="s">
        <v>183</v>
      </c>
      <c r="C58" s="6" t="s">
        <v>184</v>
      </c>
      <c r="D58" s="6" t="s">
        <v>185</v>
      </c>
      <c r="E58" s="6" t="s">
        <v>186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</row>
    <row r="59" spans="1:11" ht="99.95" customHeight="1" x14ac:dyDescent="0.15">
      <c r="A59" s="7" t="s">
        <v>187</v>
      </c>
      <c r="B59" s="6" t="s">
        <v>188</v>
      </c>
      <c r="C59" s="6" t="s">
        <v>189</v>
      </c>
      <c r="D59" s="6" t="s">
        <v>163</v>
      </c>
      <c r="E59" s="6" t="s">
        <v>190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</row>
    <row r="60" spans="1:11" ht="24.95" customHeight="1" x14ac:dyDescent="0.15">
      <c r="A60" s="7" t="s">
        <v>191</v>
      </c>
      <c r="B60" s="6" t="s">
        <v>192</v>
      </c>
      <c r="C60" s="6" t="s">
        <v>193</v>
      </c>
      <c r="D60" s="6" t="s">
        <v>163</v>
      </c>
      <c r="E60" s="6" t="s">
        <v>152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</row>
    <row r="61" spans="1:11" ht="24.95" customHeight="1" x14ac:dyDescent="0.15">
      <c r="A61" s="7" t="s">
        <v>194</v>
      </c>
      <c r="B61" s="6" t="s">
        <v>195</v>
      </c>
      <c r="C61" s="6" t="s">
        <v>196</v>
      </c>
      <c r="D61" s="6" t="s">
        <v>54</v>
      </c>
      <c r="E61" s="6"/>
      <c r="F61" s="10">
        <v>3000000</v>
      </c>
      <c r="G61" s="10">
        <v>3000000</v>
      </c>
      <c r="H61" s="10">
        <v>0</v>
      </c>
      <c r="I61" s="10">
        <v>0</v>
      </c>
      <c r="J61" s="10">
        <v>3000000</v>
      </c>
      <c r="K61" s="10">
        <v>3000000</v>
      </c>
    </row>
    <row r="62" spans="1:11" ht="38.1" customHeight="1" x14ac:dyDescent="0.15">
      <c r="A62" s="7" t="s">
        <v>197</v>
      </c>
      <c r="B62" s="6" t="s">
        <v>198</v>
      </c>
      <c r="C62" s="6" t="s">
        <v>199</v>
      </c>
      <c r="D62" s="6" t="s">
        <v>200</v>
      </c>
      <c r="E62" s="6" t="s">
        <v>201</v>
      </c>
      <c r="F62" s="10">
        <v>2881362</v>
      </c>
      <c r="G62" s="10">
        <v>2881362</v>
      </c>
      <c r="H62" s="10">
        <v>0</v>
      </c>
      <c r="I62" s="10">
        <v>0</v>
      </c>
      <c r="J62" s="10">
        <v>2881362</v>
      </c>
      <c r="K62" s="10">
        <v>2881362</v>
      </c>
    </row>
    <row r="63" spans="1:11" ht="75" customHeight="1" x14ac:dyDescent="0.15">
      <c r="A63" s="7" t="s">
        <v>202</v>
      </c>
      <c r="B63" s="6" t="s">
        <v>203</v>
      </c>
      <c r="C63" s="6" t="s">
        <v>204</v>
      </c>
      <c r="D63" s="6" t="s">
        <v>200</v>
      </c>
      <c r="E63" s="6" t="s">
        <v>201</v>
      </c>
      <c r="F63" s="10">
        <v>100000</v>
      </c>
      <c r="G63" s="10">
        <v>100000</v>
      </c>
      <c r="H63" s="10">
        <v>0</v>
      </c>
      <c r="I63" s="10">
        <v>0</v>
      </c>
      <c r="J63" s="10">
        <v>100000</v>
      </c>
      <c r="K63" s="10">
        <v>100000</v>
      </c>
    </row>
    <row r="64" spans="1:11" ht="50.1" customHeight="1" x14ac:dyDescent="0.15">
      <c r="A64" s="7" t="s">
        <v>205</v>
      </c>
      <c r="B64" s="6" t="s">
        <v>206</v>
      </c>
      <c r="C64" s="6" t="s">
        <v>207</v>
      </c>
      <c r="D64" s="6" t="s">
        <v>208</v>
      </c>
      <c r="E64" s="6"/>
      <c r="F64" s="10">
        <v>18638</v>
      </c>
      <c r="G64" s="10">
        <v>18638</v>
      </c>
      <c r="H64" s="10">
        <v>0</v>
      </c>
      <c r="I64" s="10">
        <v>0</v>
      </c>
      <c r="J64" s="10">
        <v>18638</v>
      </c>
      <c r="K64" s="10">
        <v>18638</v>
      </c>
    </row>
    <row r="65" spans="1:11" ht="24.95" customHeight="1" x14ac:dyDescent="0.15">
      <c r="A65" s="7" t="s">
        <v>209</v>
      </c>
      <c r="B65" s="6" t="s">
        <v>210</v>
      </c>
      <c r="C65" s="6" t="s">
        <v>54</v>
      </c>
      <c r="D65" s="6"/>
      <c r="E65" s="6"/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</row>
    <row r="66" spans="1:11" ht="38.1" customHeight="1" x14ac:dyDescent="0.15">
      <c r="A66" s="7" t="s">
        <v>211</v>
      </c>
      <c r="B66" s="6" t="s">
        <v>212</v>
      </c>
      <c r="C66" s="6" t="s">
        <v>213</v>
      </c>
      <c r="D66" s="6" t="s">
        <v>214</v>
      </c>
      <c r="E66" s="6" t="s">
        <v>215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</row>
    <row r="67" spans="1:11" ht="24.95" customHeight="1" x14ac:dyDescent="0.15">
      <c r="A67" s="7" t="s">
        <v>216</v>
      </c>
      <c r="B67" s="6" t="s">
        <v>217</v>
      </c>
      <c r="C67" s="6" t="s">
        <v>218</v>
      </c>
      <c r="D67" s="6" t="s">
        <v>214</v>
      </c>
      <c r="E67" s="6" t="s">
        <v>215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</row>
    <row r="68" spans="1:11" ht="50.1" customHeight="1" x14ac:dyDescent="0.15">
      <c r="A68" s="7" t="s">
        <v>219</v>
      </c>
      <c r="B68" s="6" t="s">
        <v>220</v>
      </c>
      <c r="C68" s="6" t="s">
        <v>221</v>
      </c>
      <c r="D68" s="6" t="s">
        <v>222</v>
      </c>
      <c r="E68" s="6" t="s">
        <v>223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</row>
    <row r="69" spans="1:11" ht="50.1" customHeight="1" x14ac:dyDescent="0.15">
      <c r="A69" s="7" t="s">
        <v>224</v>
      </c>
      <c r="B69" s="6" t="s">
        <v>225</v>
      </c>
      <c r="C69" s="6" t="s">
        <v>226</v>
      </c>
      <c r="D69" s="6" t="s">
        <v>222</v>
      </c>
      <c r="E69" s="6" t="s">
        <v>223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</row>
    <row r="70" spans="1:11" ht="24.95" customHeight="1" x14ac:dyDescent="0.15">
      <c r="A70" s="7" t="s">
        <v>227</v>
      </c>
      <c r="B70" s="6" t="s">
        <v>228</v>
      </c>
      <c r="C70" s="6" t="s">
        <v>229</v>
      </c>
      <c r="D70" s="6" t="s">
        <v>230</v>
      </c>
      <c r="E70" s="6" t="s">
        <v>231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</row>
    <row r="71" spans="1:11" ht="63" customHeight="1" x14ac:dyDescent="0.15">
      <c r="A71" s="7" t="s">
        <v>232</v>
      </c>
      <c r="B71" s="6" t="s">
        <v>233</v>
      </c>
      <c r="C71" s="6" t="s">
        <v>229</v>
      </c>
      <c r="D71" s="6" t="s">
        <v>230</v>
      </c>
      <c r="E71" s="6" t="s">
        <v>231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</row>
    <row r="72" spans="1:11" ht="50.1" customHeight="1" x14ac:dyDescent="0.15">
      <c r="A72" s="7" t="s">
        <v>234</v>
      </c>
      <c r="B72" s="6" t="s">
        <v>235</v>
      </c>
      <c r="C72" s="6" t="s">
        <v>229</v>
      </c>
      <c r="D72" s="6" t="s">
        <v>236</v>
      </c>
      <c r="E72" s="6" t="s">
        <v>190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</row>
    <row r="73" spans="1:11" ht="75" customHeight="1" x14ac:dyDescent="0.15">
      <c r="A73" s="7" t="s">
        <v>237</v>
      </c>
      <c r="B73" s="6" t="s">
        <v>238</v>
      </c>
      <c r="C73" s="6" t="s">
        <v>239</v>
      </c>
      <c r="D73" s="6"/>
      <c r="E73" s="6"/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</row>
    <row r="74" spans="1:11" ht="63" customHeight="1" x14ac:dyDescent="0.15">
      <c r="A74" s="7" t="s">
        <v>232</v>
      </c>
      <c r="B74" s="6" t="s">
        <v>240</v>
      </c>
      <c r="C74" s="6" t="s">
        <v>239</v>
      </c>
      <c r="D74" s="6" t="s">
        <v>241</v>
      </c>
      <c r="E74" s="6" t="s">
        <v>231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</row>
    <row r="75" spans="1:11" ht="50.1" customHeight="1" x14ac:dyDescent="0.15">
      <c r="A75" s="7" t="s">
        <v>234</v>
      </c>
      <c r="B75" s="6" t="s">
        <v>242</v>
      </c>
      <c r="C75" s="6" t="s">
        <v>239</v>
      </c>
      <c r="D75" s="6" t="s">
        <v>236</v>
      </c>
      <c r="E75" s="6" t="s">
        <v>190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</row>
    <row r="76" spans="1:11" ht="50.1" customHeight="1" x14ac:dyDescent="0.15">
      <c r="A76" s="7" t="s">
        <v>243</v>
      </c>
      <c r="B76" s="6" t="s">
        <v>244</v>
      </c>
      <c r="C76" s="6" t="s">
        <v>95</v>
      </c>
      <c r="D76" s="6" t="s">
        <v>95</v>
      </c>
      <c r="E76" s="6"/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</row>
    <row r="77" spans="1:11" ht="75" customHeight="1" x14ac:dyDescent="0.15">
      <c r="A77" s="7" t="s">
        <v>245</v>
      </c>
      <c r="B77" s="6" t="s">
        <v>246</v>
      </c>
      <c r="C77" s="6" t="s">
        <v>247</v>
      </c>
      <c r="D77" s="6" t="s">
        <v>248</v>
      </c>
      <c r="E77" s="6" t="s">
        <v>201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</row>
    <row r="78" spans="1:11" ht="24.95" customHeight="1" x14ac:dyDescent="0.15">
      <c r="A78" s="7" t="s">
        <v>249</v>
      </c>
      <c r="B78" s="6" t="s">
        <v>250</v>
      </c>
      <c r="C78" s="6" t="s">
        <v>95</v>
      </c>
      <c r="D78" s="6"/>
      <c r="E78" s="6"/>
      <c r="F78" s="10">
        <v>35293505.909999996</v>
      </c>
      <c r="G78" s="10">
        <v>35062898.909999996</v>
      </c>
      <c r="H78" s="10">
        <v>230607</v>
      </c>
      <c r="I78" s="10">
        <v>0</v>
      </c>
      <c r="J78" s="10">
        <v>35062898.909999996</v>
      </c>
      <c r="K78" s="10">
        <v>35062898.909999996</v>
      </c>
    </row>
    <row r="79" spans="1:11" ht="63" customHeight="1" x14ac:dyDescent="0.15">
      <c r="A79" s="7" t="s">
        <v>251</v>
      </c>
      <c r="B79" s="6" t="s">
        <v>252</v>
      </c>
      <c r="C79" s="6" t="s">
        <v>214</v>
      </c>
      <c r="D79" s="6" t="s">
        <v>148</v>
      </c>
      <c r="E79" s="6" t="s">
        <v>149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</row>
    <row r="80" spans="1:11" ht="50.1" customHeight="1" x14ac:dyDescent="0.15">
      <c r="A80" s="7" t="s">
        <v>253</v>
      </c>
      <c r="B80" s="6" t="s">
        <v>254</v>
      </c>
      <c r="C80" s="6" t="s">
        <v>255</v>
      </c>
      <c r="D80" s="6"/>
      <c r="E80" s="6"/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</row>
    <row r="81" spans="1:11" ht="50.1" customHeight="1" x14ac:dyDescent="0.15">
      <c r="A81" s="7" t="s">
        <v>253</v>
      </c>
      <c r="B81" s="6" t="s">
        <v>256</v>
      </c>
      <c r="C81" s="6" t="s">
        <v>255</v>
      </c>
      <c r="D81" s="6" t="s">
        <v>257</v>
      </c>
      <c r="E81" s="6" t="s">
        <v>258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</row>
    <row r="82" spans="1:11" ht="24.95" customHeight="1" x14ac:dyDescent="0.15">
      <c r="A82" s="7" t="s">
        <v>259</v>
      </c>
      <c r="B82" s="6" t="s">
        <v>260</v>
      </c>
      <c r="C82" s="6" t="s">
        <v>255</v>
      </c>
      <c r="D82" s="6" t="s">
        <v>261</v>
      </c>
      <c r="E82" s="6" t="s">
        <v>262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</row>
    <row r="83" spans="1:11" ht="24.95" customHeight="1" x14ac:dyDescent="0.15">
      <c r="A83" s="7" t="s">
        <v>263</v>
      </c>
      <c r="B83" s="6" t="s">
        <v>264</v>
      </c>
      <c r="C83" s="6" t="s">
        <v>255</v>
      </c>
      <c r="D83" s="6" t="s">
        <v>265</v>
      </c>
      <c r="E83" s="6" t="s">
        <v>266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</row>
    <row r="84" spans="1:11" ht="24.95" customHeight="1" x14ac:dyDescent="0.15">
      <c r="A84" s="7" t="s">
        <v>267</v>
      </c>
      <c r="B84" s="6" t="s">
        <v>268</v>
      </c>
      <c r="C84" s="6" t="s">
        <v>269</v>
      </c>
      <c r="D84" s="6"/>
      <c r="E84" s="6"/>
      <c r="F84" s="10">
        <v>35293505.909999996</v>
      </c>
      <c r="G84" s="10">
        <v>35062898.909999996</v>
      </c>
      <c r="H84" s="10">
        <v>230607</v>
      </c>
      <c r="I84" s="10">
        <v>0</v>
      </c>
      <c r="J84" s="10">
        <v>35062898.909999996</v>
      </c>
      <c r="K84" s="10">
        <v>35062898.909999996</v>
      </c>
    </row>
    <row r="85" spans="1:11" ht="38.1" customHeight="1" x14ac:dyDescent="0.15">
      <c r="A85" s="7" t="s">
        <v>270</v>
      </c>
      <c r="B85" s="6" t="s">
        <v>271</v>
      </c>
      <c r="C85" s="6" t="s">
        <v>272</v>
      </c>
      <c r="D85" s="6"/>
      <c r="E85" s="6"/>
      <c r="F85" s="10">
        <v>16909887</v>
      </c>
      <c r="G85" s="10">
        <v>16679280</v>
      </c>
      <c r="H85" s="10">
        <v>230607</v>
      </c>
      <c r="I85" s="10">
        <v>0</v>
      </c>
      <c r="J85" s="10">
        <v>16679280</v>
      </c>
      <c r="K85" s="10">
        <v>16679280</v>
      </c>
    </row>
    <row r="86" spans="1:11" ht="38.1" customHeight="1" x14ac:dyDescent="0.15">
      <c r="A86" s="7" t="s">
        <v>273</v>
      </c>
      <c r="B86" s="6" t="s">
        <v>274</v>
      </c>
      <c r="C86" s="6" t="s">
        <v>272</v>
      </c>
      <c r="D86" s="6" t="s">
        <v>275</v>
      </c>
      <c r="E86" s="6" t="s">
        <v>276</v>
      </c>
      <c r="F86" s="10">
        <v>362280</v>
      </c>
      <c r="G86" s="10">
        <v>362280</v>
      </c>
      <c r="H86" s="10">
        <v>0</v>
      </c>
      <c r="I86" s="10">
        <v>0</v>
      </c>
      <c r="J86" s="10">
        <v>362280</v>
      </c>
      <c r="K86" s="10">
        <v>362280</v>
      </c>
    </row>
    <row r="87" spans="1:11" ht="24.95" customHeight="1" x14ac:dyDescent="0.15">
      <c r="A87" s="7" t="s">
        <v>142</v>
      </c>
      <c r="B87" s="6" t="s">
        <v>277</v>
      </c>
      <c r="C87" s="6" t="s">
        <v>272</v>
      </c>
      <c r="D87" s="6" t="s">
        <v>144</v>
      </c>
      <c r="E87" s="6" t="s">
        <v>145</v>
      </c>
      <c r="F87" s="10">
        <v>100000</v>
      </c>
      <c r="G87" s="10">
        <v>100000</v>
      </c>
      <c r="H87" s="10">
        <v>0</v>
      </c>
      <c r="I87" s="10">
        <v>0</v>
      </c>
      <c r="J87" s="10">
        <v>100000</v>
      </c>
      <c r="K87" s="10">
        <v>100000</v>
      </c>
    </row>
    <row r="88" spans="1:11" ht="24.95" customHeight="1" x14ac:dyDescent="0.15">
      <c r="A88" s="7" t="s">
        <v>278</v>
      </c>
      <c r="B88" s="6" t="s">
        <v>279</v>
      </c>
      <c r="C88" s="6" t="s">
        <v>272</v>
      </c>
      <c r="D88" s="6" t="s">
        <v>280</v>
      </c>
      <c r="E88" s="6" t="s">
        <v>281</v>
      </c>
      <c r="F88" s="10">
        <v>700000</v>
      </c>
      <c r="G88" s="10">
        <v>700000</v>
      </c>
      <c r="H88" s="10">
        <v>0</v>
      </c>
      <c r="I88" s="10">
        <v>0</v>
      </c>
      <c r="J88" s="10">
        <v>700000</v>
      </c>
      <c r="K88" s="10">
        <v>700000</v>
      </c>
    </row>
    <row r="89" spans="1:11" ht="24.95" customHeight="1" x14ac:dyDescent="0.15">
      <c r="A89" s="7" t="s">
        <v>282</v>
      </c>
      <c r="B89" s="6" t="s">
        <v>283</v>
      </c>
      <c r="C89" s="6" t="s">
        <v>272</v>
      </c>
      <c r="D89" s="6" t="s">
        <v>284</v>
      </c>
      <c r="E89" s="6" t="s">
        <v>285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</row>
    <row r="90" spans="1:11" ht="75" customHeight="1" x14ac:dyDescent="0.15">
      <c r="A90" s="7" t="s">
        <v>286</v>
      </c>
      <c r="B90" s="6" t="s">
        <v>287</v>
      </c>
      <c r="C90" s="6" t="s">
        <v>272</v>
      </c>
      <c r="D90" s="6" t="s">
        <v>288</v>
      </c>
      <c r="E90" s="6" t="s">
        <v>289</v>
      </c>
      <c r="F90" s="10">
        <v>4000000</v>
      </c>
      <c r="G90" s="10">
        <v>4000000</v>
      </c>
      <c r="H90" s="10">
        <v>0</v>
      </c>
      <c r="I90" s="10">
        <v>0</v>
      </c>
      <c r="J90" s="10">
        <v>4000000</v>
      </c>
      <c r="K90" s="10">
        <v>4000000</v>
      </c>
    </row>
    <row r="91" spans="1:11" ht="75" customHeight="1" x14ac:dyDescent="0.15">
      <c r="A91" s="7" t="s">
        <v>146</v>
      </c>
      <c r="B91" s="6" t="s">
        <v>290</v>
      </c>
      <c r="C91" s="6" t="s">
        <v>272</v>
      </c>
      <c r="D91" s="6" t="s">
        <v>148</v>
      </c>
      <c r="E91" s="6" t="s">
        <v>149</v>
      </c>
      <c r="F91" s="10">
        <v>6230607</v>
      </c>
      <c r="G91" s="10">
        <v>6000000</v>
      </c>
      <c r="H91" s="10">
        <v>230607</v>
      </c>
      <c r="I91" s="10">
        <v>0</v>
      </c>
      <c r="J91" s="10">
        <v>6000000</v>
      </c>
      <c r="K91" s="10">
        <v>6000000</v>
      </c>
    </row>
    <row r="92" spans="1:11" ht="24.95" customHeight="1" x14ac:dyDescent="0.15">
      <c r="A92" s="7" t="s">
        <v>291</v>
      </c>
      <c r="B92" s="6" t="s">
        <v>292</v>
      </c>
      <c r="C92" s="6" t="s">
        <v>272</v>
      </c>
      <c r="D92" s="6" t="s">
        <v>293</v>
      </c>
      <c r="E92" s="6" t="s">
        <v>294</v>
      </c>
      <c r="F92" s="10">
        <v>17000</v>
      </c>
      <c r="G92" s="10">
        <v>17000</v>
      </c>
      <c r="H92" s="10">
        <v>0</v>
      </c>
      <c r="I92" s="10">
        <v>0</v>
      </c>
      <c r="J92" s="10">
        <v>17000</v>
      </c>
      <c r="K92" s="10">
        <v>17000</v>
      </c>
    </row>
    <row r="93" spans="1:11" ht="75" customHeight="1" x14ac:dyDescent="0.15">
      <c r="A93" s="7" t="s">
        <v>295</v>
      </c>
      <c r="B93" s="6" t="s">
        <v>296</v>
      </c>
      <c r="C93" s="6" t="s">
        <v>272</v>
      </c>
      <c r="D93" s="6" t="s">
        <v>297</v>
      </c>
      <c r="E93" s="6" t="s">
        <v>258</v>
      </c>
      <c r="F93" s="10">
        <v>5500000</v>
      </c>
      <c r="G93" s="10">
        <v>5500000</v>
      </c>
      <c r="H93" s="10">
        <v>0</v>
      </c>
      <c r="I93" s="10">
        <v>0</v>
      </c>
      <c r="J93" s="10">
        <v>5500000</v>
      </c>
      <c r="K93" s="10">
        <v>5500000</v>
      </c>
    </row>
    <row r="94" spans="1:11" ht="38.1" customHeight="1" x14ac:dyDescent="0.15">
      <c r="A94" s="7" t="s">
        <v>298</v>
      </c>
      <c r="B94" s="6" t="s">
        <v>299</v>
      </c>
      <c r="C94" s="6" t="s">
        <v>272</v>
      </c>
      <c r="D94" s="6"/>
      <c r="E94" s="6"/>
      <c r="F94" s="10">
        <v>11383618.91</v>
      </c>
      <c r="G94" s="10">
        <v>11383618.91</v>
      </c>
      <c r="H94" s="10">
        <v>0</v>
      </c>
      <c r="I94" s="10">
        <v>0</v>
      </c>
      <c r="J94" s="10">
        <v>11383618.91</v>
      </c>
      <c r="K94" s="10">
        <v>11383618.91</v>
      </c>
    </row>
    <row r="95" spans="1:11" ht="38.1" customHeight="1" x14ac:dyDescent="0.15">
      <c r="A95" s="7" t="s">
        <v>300</v>
      </c>
      <c r="B95" s="6" t="s">
        <v>301</v>
      </c>
      <c r="C95" s="6" t="s">
        <v>272</v>
      </c>
      <c r="D95" s="6" t="s">
        <v>302</v>
      </c>
      <c r="E95" s="6" t="s">
        <v>303</v>
      </c>
      <c r="F95" s="10">
        <v>6400000</v>
      </c>
      <c r="G95" s="10">
        <v>6400000</v>
      </c>
      <c r="H95" s="10">
        <v>0</v>
      </c>
      <c r="I95" s="10">
        <v>0</v>
      </c>
      <c r="J95" s="10">
        <v>6400000</v>
      </c>
      <c r="K95" s="10">
        <v>6400000</v>
      </c>
    </row>
    <row r="96" spans="1:11" ht="24.95" customHeight="1" x14ac:dyDescent="0.15">
      <c r="A96" s="7" t="s">
        <v>304</v>
      </c>
      <c r="B96" s="6" t="s">
        <v>305</v>
      </c>
      <c r="C96" s="6" t="s">
        <v>272</v>
      </c>
      <c r="D96" s="6" t="s">
        <v>178</v>
      </c>
      <c r="E96" s="6" t="s">
        <v>306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0">
        <v>0</v>
      </c>
    </row>
    <row r="97" spans="1:11" ht="24.95" customHeight="1" x14ac:dyDescent="0.15">
      <c r="A97" s="7" t="s">
        <v>307</v>
      </c>
      <c r="B97" s="6" t="s">
        <v>308</v>
      </c>
      <c r="C97" s="6" t="s">
        <v>272</v>
      </c>
      <c r="D97" s="6" t="s">
        <v>309</v>
      </c>
      <c r="E97" s="6" t="s">
        <v>310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</row>
    <row r="98" spans="1:11" ht="50.1" customHeight="1" x14ac:dyDescent="0.15">
      <c r="A98" s="7" t="s">
        <v>311</v>
      </c>
      <c r="B98" s="6" t="s">
        <v>312</v>
      </c>
      <c r="C98" s="6" t="s">
        <v>272</v>
      </c>
      <c r="D98" s="6" t="s">
        <v>313</v>
      </c>
      <c r="E98" s="6" t="s">
        <v>314</v>
      </c>
      <c r="F98" s="10">
        <v>100000</v>
      </c>
      <c r="G98" s="10">
        <v>100000</v>
      </c>
      <c r="H98" s="10">
        <v>0</v>
      </c>
      <c r="I98" s="10">
        <v>0</v>
      </c>
      <c r="J98" s="10">
        <v>100000</v>
      </c>
      <c r="K98" s="10">
        <v>100000</v>
      </c>
    </row>
    <row r="99" spans="1:11" ht="24.95" customHeight="1" x14ac:dyDescent="0.15">
      <c r="A99" s="7" t="s">
        <v>315</v>
      </c>
      <c r="B99" s="6" t="s">
        <v>316</v>
      </c>
      <c r="C99" s="6" t="s">
        <v>272</v>
      </c>
      <c r="D99" s="6" t="s">
        <v>317</v>
      </c>
      <c r="E99" s="6" t="s">
        <v>318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</row>
    <row r="100" spans="1:11" ht="24.95" customHeight="1" x14ac:dyDescent="0.15">
      <c r="A100" s="7" t="s">
        <v>319</v>
      </c>
      <c r="B100" s="6" t="s">
        <v>320</v>
      </c>
      <c r="C100" s="6" t="s">
        <v>272</v>
      </c>
      <c r="D100" s="6" t="s">
        <v>321</v>
      </c>
      <c r="E100" s="6" t="s">
        <v>322</v>
      </c>
      <c r="F100" s="10">
        <v>360000</v>
      </c>
      <c r="G100" s="10">
        <v>360000</v>
      </c>
      <c r="H100" s="10">
        <v>0</v>
      </c>
      <c r="I100" s="10">
        <v>0</v>
      </c>
      <c r="J100" s="10">
        <v>360000</v>
      </c>
      <c r="K100" s="10">
        <v>360000</v>
      </c>
    </row>
    <row r="101" spans="1:11" ht="24.95" customHeight="1" x14ac:dyDescent="0.15">
      <c r="A101" s="7" t="s">
        <v>323</v>
      </c>
      <c r="B101" s="6" t="s">
        <v>324</v>
      </c>
      <c r="C101" s="6" t="s">
        <v>272</v>
      </c>
      <c r="D101" s="6" t="s">
        <v>265</v>
      </c>
      <c r="E101" s="6" t="s">
        <v>266</v>
      </c>
      <c r="F101" s="10">
        <v>1000000</v>
      </c>
      <c r="G101" s="10">
        <v>1000000</v>
      </c>
      <c r="H101" s="10">
        <v>0</v>
      </c>
      <c r="I101" s="10">
        <v>0</v>
      </c>
      <c r="J101" s="10">
        <v>1000000</v>
      </c>
      <c r="K101" s="10">
        <v>1000000</v>
      </c>
    </row>
    <row r="102" spans="1:11" ht="50.1" customHeight="1" x14ac:dyDescent="0.15">
      <c r="A102" s="7" t="s">
        <v>325</v>
      </c>
      <c r="B102" s="6" t="s">
        <v>326</v>
      </c>
      <c r="C102" s="6" t="s">
        <v>272</v>
      </c>
      <c r="D102" s="6" t="s">
        <v>327</v>
      </c>
      <c r="E102" s="6" t="s">
        <v>328</v>
      </c>
      <c r="F102" s="10">
        <v>3523618.91</v>
      </c>
      <c r="G102" s="10">
        <v>3523618.91</v>
      </c>
      <c r="H102" s="10">
        <v>0</v>
      </c>
      <c r="I102" s="10">
        <v>0</v>
      </c>
      <c r="J102" s="10">
        <v>3523618.91</v>
      </c>
      <c r="K102" s="10">
        <v>3523618.91</v>
      </c>
    </row>
    <row r="103" spans="1:11" ht="50.1" customHeight="1" x14ac:dyDescent="0.15">
      <c r="A103" s="7" t="s">
        <v>329</v>
      </c>
      <c r="B103" s="6" t="s">
        <v>330</v>
      </c>
      <c r="C103" s="6" t="s">
        <v>272</v>
      </c>
      <c r="D103" s="6" t="s">
        <v>261</v>
      </c>
      <c r="E103" s="6" t="s">
        <v>262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</row>
    <row r="104" spans="1:11" ht="75" customHeight="1" x14ac:dyDescent="0.15">
      <c r="A104" s="7" t="s">
        <v>331</v>
      </c>
      <c r="B104" s="6" t="s">
        <v>332</v>
      </c>
      <c r="C104" s="6" t="s">
        <v>272</v>
      </c>
      <c r="D104" s="6" t="s">
        <v>333</v>
      </c>
      <c r="E104" s="6" t="s">
        <v>149</v>
      </c>
      <c r="F104" s="10">
        <v>0</v>
      </c>
      <c r="G104" s="10">
        <v>0</v>
      </c>
      <c r="H104" s="10">
        <v>0</v>
      </c>
      <c r="I104" s="10">
        <v>0</v>
      </c>
      <c r="J104" s="10">
        <v>0</v>
      </c>
      <c r="K104" s="10">
        <v>0</v>
      </c>
    </row>
    <row r="105" spans="1:11" ht="24.95" customHeight="1" x14ac:dyDescent="0.15">
      <c r="A105" s="7" t="s">
        <v>334</v>
      </c>
      <c r="B105" s="6" t="s">
        <v>335</v>
      </c>
      <c r="C105" s="6" t="s">
        <v>336</v>
      </c>
      <c r="D105" s="6" t="s">
        <v>280</v>
      </c>
      <c r="E105" s="6" t="s">
        <v>281</v>
      </c>
      <c r="F105" s="10">
        <v>7000000</v>
      </c>
      <c r="G105" s="10">
        <v>7000000</v>
      </c>
      <c r="H105" s="10">
        <v>0</v>
      </c>
      <c r="I105" s="10">
        <v>0</v>
      </c>
      <c r="J105" s="10">
        <v>7000000</v>
      </c>
      <c r="K105" s="10">
        <v>7000000</v>
      </c>
    </row>
    <row r="106" spans="1:11" ht="50.1" customHeight="1" x14ac:dyDescent="0.15">
      <c r="A106" s="7" t="s">
        <v>337</v>
      </c>
      <c r="B106" s="6" t="s">
        <v>338</v>
      </c>
      <c r="C106" s="6" t="s">
        <v>339</v>
      </c>
      <c r="D106" s="6"/>
      <c r="E106" s="6"/>
      <c r="F106" s="10">
        <v>0</v>
      </c>
      <c r="G106" s="10">
        <v>0</v>
      </c>
      <c r="H106" s="10">
        <v>0</v>
      </c>
      <c r="I106" s="10">
        <v>0</v>
      </c>
      <c r="J106" s="10">
        <v>0</v>
      </c>
      <c r="K106" s="10">
        <v>0</v>
      </c>
    </row>
    <row r="107" spans="1:11" ht="63" customHeight="1" x14ac:dyDescent="0.15">
      <c r="A107" s="7" t="s">
        <v>340</v>
      </c>
      <c r="B107" s="6" t="s">
        <v>341</v>
      </c>
      <c r="C107" s="6" t="s">
        <v>342</v>
      </c>
      <c r="D107" s="6"/>
      <c r="E107" s="6"/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</row>
    <row r="108" spans="1:11" ht="50.1" customHeight="1" x14ac:dyDescent="0.15">
      <c r="A108" s="7" t="s">
        <v>343</v>
      </c>
      <c r="B108" s="6" t="s">
        <v>344</v>
      </c>
      <c r="C108" s="6" t="s">
        <v>345</v>
      </c>
      <c r="D108" s="6"/>
      <c r="E108" s="6"/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v>0</v>
      </c>
    </row>
    <row r="109" spans="1:11" ht="24.95" customHeight="1" x14ac:dyDescent="0.15">
      <c r="A109" s="7" t="s">
        <v>346</v>
      </c>
      <c r="B109" s="6" t="s">
        <v>347</v>
      </c>
      <c r="C109" s="6" t="s">
        <v>348</v>
      </c>
      <c r="D109" s="6"/>
      <c r="E109" s="6"/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</row>
    <row r="110" spans="1:11" ht="38.1" customHeight="1" x14ac:dyDescent="0.15">
      <c r="A110" s="7" t="s">
        <v>349</v>
      </c>
      <c r="B110" s="6" t="s">
        <v>350</v>
      </c>
      <c r="C110" s="6"/>
      <c r="D110" s="6"/>
      <c r="E110" s="6"/>
      <c r="F110" s="10">
        <v>0</v>
      </c>
      <c r="G110" s="10">
        <v>0</v>
      </c>
      <c r="H110" s="10">
        <v>0</v>
      </c>
      <c r="I110" s="10">
        <v>0</v>
      </c>
      <c r="J110" s="10">
        <v>0</v>
      </c>
      <c r="K110" s="10">
        <v>0</v>
      </c>
    </row>
    <row r="111" spans="1:11" ht="24.95" customHeight="1" x14ac:dyDescent="0.15">
      <c r="A111" s="7" t="s">
        <v>351</v>
      </c>
      <c r="B111" s="6" t="s">
        <v>352</v>
      </c>
      <c r="C111" s="6"/>
      <c r="D111" s="6"/>
      <c r="E111" s="6"/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</row>
    <row r="112" spans="1:11" ht="24.95" customHeight="1" x14ac:dyDescent="0.15">
      <c r="A112" s="7" t="s">
        <v>353</v>
      </c>
      <c r="B112" s="6" t="s">
        <v>354</v>
      </c>
      <c r="C112" s="6"/>
      <c r="D112" s="6"/>
      <c r="E112" s="6"/>
      <c r="F112" s="10">
        <v>0</v>
      </c>
      <c r="G112" s="10">
        <v>0</v>
      </c>
      <c r="H112" s="10">
        <v>0</v>
      </c>
      <c r="I112" s="10">
        <v>0</v>
      </c>
      <c r="J112" s="10">
        <v>0</v>
      </c>
      <c r="K112" s="10">
        <v>0</v>
      </c>
    </row>
    <row r="113" spans="1:11" ht="24.95" customHeight="1" x14ac:dyDescent="0.15">
      <c r="A113" s="7" t="s">
        <v>355</v>
      </c>
      <c r="B113" s="6" t="s">
        <v>356</v>
      </c>
      <c r="C113" s="6" t="s">
        <v>95</v>
      </c>
      <c r="D113" s="6" t="s">
        <v>95</v>
      </c>
      <c r="E113" s="6"/>
      <c r="F113" s="10">
        <v>0</v>
      </c>
      <c r="G113" s="10">
        <v>0</v>
      </c>
      <c r="H113" s="10">
        <v>0</v>
      </c>
      <c r="I113" s="10">
        <v>0</v>
      </c>
      <c r="J113" s="10">
        <v>0</v>
      </c>
      <c r="K113" s="10">
        <v>0</v>
      </c>
    </row>
    <row r="114" spans="1:11" ht="38.1" customHeight="1" x14ac:dyDescent="0.15">
      <c r="A114" s="7" t="s">
        <v>357</v>
      </c>
      <c r="B114" s="6" t="s">
        <v>358</v>
      </c>
      <c r="C114" s="6" t="s">
        <v>359</v>
      </c>
      <c r="D114" s="6"/>
      <c r="E114" s="6"/>
      <c r="F114" s="10">
        <v>0</v>
      </c>
      <c r="G114" s="10">
        <v>0</v>
      </c>
      <c r="H114" s="10">
        <v>0</v>
      </c>
      <c r="I114" s="10">
        <v>0</v>
      </c>
      <c r="J114" s="10">
        <v>0</v>
      </c>
      <c r="K114" s="10">
        <v>0</v>
      </c>
    </row>
    <row r="115" spans="1:11" ht="24.95" customHeight="1" x14ac:dyDescent="0.15">
      <c r="A115" s="7" t="s">
        <v>360</v>
      </c>
      <c r="B115" s="6" t="s">
        <v>361</v>
      </c>
      <c r="C115" s="6" t="s">
        <v>359</v>
      </c>
      <c r="D115" s="6"/>
      <c r="E115" s="6"/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0</v>
      </c>
    </row>
  </sheetData>
  <sheetProtection password="FE92" sheet="1" objects="1" scenarios="1"/>
  <mergeCells count="7">
    <mergeCell ref="A2:K2"/>
    <mergeCell ref="A4:A5"/>
    <mergeCell ref="B4:B5"/>
    <mergeCell ref="C4:C5"/>
    <mergeCell ref="D4:D5"/>
    <mergeCell ref="E4:E5"/>
    <mergeCell ref="F4:K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abSelected="1" topLeftCell="A10" workbookViewId="0"/>
  </sheetViews>
  <sheetFormatPr defaultRowHeight="10.5" x14ac:dyDescent="0.15"/>
  <cols>
    <col min="1" max="1" width="9.5703125" customWidth="1"/>
    <col min="2" max="2" width="57.28515625" customWidth="1"/>
    <col min="3" max="5" width="9.5703125" customWidth="1"/>
    <col min="6" max="6" width="19.140625" customWidth="1"/>
    <col min="7" max="10" width="17.140625" customWidth="1"/>
  </cols>
  <sheetData>
    <row r="1" spans="1:10" ht="15" customHeight="1" x14ac:dyDescent="0.15"/>
    <row r="2" spans="1:10" ht="24.95" customHeight="1" x14ac:dyDescent="0.15">
      <c r="A2" s="14" t="s">
        <v>366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15" customHeight="1" x14ac:dyDescent="0.15"/>
    <row r="4" spans="1:10" ht="24.95" customHeight="1" x14ac:dyDescent="0.15">
      <c r="A4" s="19" t="s">
        <v>367</v>
      </c>
      <c r="B4" s="19" t="s">
        <v>43</v>
      </c>
      <c r="C4" s="19" t="s">
        <v>44</v>
      </c>
      <c r="D4" s="19" t="s">
        <v>368</v>
      </c>
      <c r="E4" s="19" t="s">
        <v>45</v>
      </c>
      <c r="F4" s="19" t="s">
        <v>369</v>
      </c>
      <c r="G4" s="19" t="s">
        <v>48</v>
      </c>
      <c r="H4" s="19"/>
      <c r="I4" s="19"/>
      <c r="J4" s="19"/>
    </row>
    <row r="5" spans="1:10" ht="50.1" customHeight="1" x14ac:dyDescent="0.15">
      <c r="A5" s="19"/>
      <c r="B5" s="19"/>
      <c r="C5" s="19"/>
      <c r="D5" s="19"/>
      <c r="E5" s="19"/>
      <c r="F5" s="19"/>
      <c r="G5" s="6" t="s">
        <v>370</v>
      </c>
      <c r="H5" s="6" t="s">
        <v>371</v>
      </c>
      <c r="I5" s="6" t="s">
        <v>372</v>
      </c>
      <c r="J5" s="6" t="s">
        <v>373</v>
      </c>
    </row>
    <row r="6" spans="1:10" ht="20.100000000000001" customHeight="1" x14ac:dyDescent="0.1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</row>
    <row r="7" spans="1:10" x14ac:dyDescent="0.15">
      <c r="A7" s="6" t="s">
        <v>374</v>
      </c>
      <c r="B7" s="7" t="s">
        <v>375</v>
      </c>
      <c r="C7" s="6" t="s">
        <v>376</v>
      </c>
      <c r="D7" s="6" t="s">
        <v>377</v>
      </c>
      <c r="E7" s="6"/>
      <c r="F7" s="6"/>
      <c r="G7" s="10">
        <f>G8+G9+G11+G12+G15+G16+G18+G19+G20+G22+G23+G25+G26</f>
        <v>35293505.909999996</v>
      </c>
      <c r="H7" s="10">
        <f>H8+H9+H11+H12+H15+H16+H18+H19+H20+H22+H23+H25+H26</f>
        <v>35062898.909999996</v>
      </c>
      <c r="I7" s="10">
        <f>I8+I9+I11+I12+I15+I16+I18+I19+I20+I22+I23+I25+I26</f>
        <v>35062898.909999996</v>
      </c>
      <c r="J7" s="10" t="s">
        <v>378</v>
      </c>
    </row>
    <row r="8" spans="1:10" ht="42" x14ac:dyDescent="0.15">
      <c r="A8" s="6" t="s">
        <v>379</v>
      </c>
      <c r="B8" s="7" t="s">
        <v>380</v>
      </c>
      <c r="C8" s="6" t="s">
        <v>381</v>
      </c>
      <c r="D8" s="6" t="s">
        <v>377</v>
      </c>
      <c r="E8" s="6"/>
      <c r="F8" s="6"/>
      <c r="G8" s="10">
        <v>0</v>
      </c>
      <c r="H8" s="10">
        <v>0</v>
      </c>
      <c r="I8" s="10">
        <v>0</v>
      </c>
      <c r="J8" s="10" t="s">
        <v>378</v>
      </c>
    </row>
    <row r="9" spans="1:10" ht="42" x14ac:dyDescent="0.15">
      <c r="A9" s="6" t="s">
        <v>382</v>
      </c>
      <c r="B9" s="7" t="s">
        <v>383</v>
      </c>
      <c r="C9" s="6" t="s">
        <v>384</v>
      </c>
      <c r="D9" s="6" t="s">
        <v>377</v>
      </c>
      <c r="E9" s="6"/>
      <c r="F9" s="6"/>
      <c r="G9" s="10">
        <v>0</v>
      </c>
      <c r="H9" s="10">
        <v>0</v>
      </c>
      <c r="I9" s="10">
        <v>0</v>
      </c>
      <c r="J9" s="10" t="s">
        <v>378</v>
      </c>
    </row>
    <row r="10" spans="1:10" ht="31.5" x14ac:dyDescent="0.15">
      <c r="A10" s="6" t="s">
        <v>385</v>
      </c>
      <c r="B10" s="7" t="s">
        <v>386</v>
      </c>
      <c r="C10" s="6" t="s">
        <v>387</v>
      </c>
      <c r="D10" s="6" t="s">
        <v>377</v>
      </c>
      <c r="E10" s="6"/>
      <c r="F10" s="6"/>
      <c r="G10" s="10">
        <v>3401548.94</v>
      </c>
      <c r="H10" s="10">
        <v>0</v>
      </c>
      <c r="I10" s="10">
        <v>0</v>
      </c>
      <c r="J10" s="10" t="s">
        <v>378</v>
      </c>
    </row>
    <row r="11" spans="1:10" x14ac:dyDescent="0.15">
      <c r="A11" s="6" t="s">
        <v>388</v>
      </c>
      <c r="B11" s="7" t="s">
        <v>389</v>
      </c>
      <c r="C11" s="6" t="s">
        <v>390</v>
      </c>
      <c r="D11" s="6" t="s">
        <v>377</v>
      </c>
      <c r="E11" s="6"/>
      <c r="F11" s="6"/>
      <c r="G11" s="10">
        <v>3401548.94</v>
      </c>
      <c r="H11" s="10">
        <v>0</v>
      </c>
      <c r="I11" s="10">
        <v>0</v>
      </c>
      <c r="J11" s="10" t="s">
        <v>378</v>
      </c>
    </row>
    <row r="12" spans="1:10" x14ac:dyDescent="0.15">
      <c r="A12" s="6" t="s">
        <v>391</v>
      </c>
      <c r="B12" s="7" t="s">
        <v>392</v>
      </c>
      <c r="C12" s="6" t="s">
        <v>393</v>
      </c>
      <c r="D12" s="6" t="s">
        <v>377</v>
      </c>
      <c r="E12" s="6"/>
      <c r="F12" s="6"/>
      <c r="G12" s="10">
        <v>0</v>
      </c>
      <c r="H12" s="10">
        <v>0</v>
      </c>
      <c r="I12" s="10">
        <v>0</v>
      </c>
      <c r="J12" s="10" t="s">
        <v>378</v>
      </c>
    </row>
    <row r="13" spans="1:10" ht="42" x14ac:dyDescent="0.15">
      <c r="A13" s="6" t="s">
        <v>394</v>
      </c>
      <c r="B13" s="7" t="s">
        <v>395</v>
      </c>
      <c r="C13" s="6" t="s">
        <v>396</v>
      </c>
      <c r="D13" s="6" t="s">
        <v>377</v>
      </c>
      <c r="E13" s="6"/>
      <c r="F13" s="6"/>
      <c r="G13" s="10">
        <f>G15+G16+G18+G19+G20+G22+G23+G25+G26</f>
        <v>31891956.969999999</v>
      </c>
      <c r="H13" s="10">
        <f>H15+H16+H18+H19+H20+H22+H23+H25+H26</f>
        <v>35062898.909999996</v>
      </c>
      <c r="I13" s="10">
        <f>I15+I16+I18+I19+I20+I22+I23+I25+I26</f>
        <v>35062898.909999996</v>
      </c>
      <c r="J13" s="10" t="s">
        <v>378</v>
      </c>
    </row>
    <row r="14" spans="1:10" ht="31.5" x14ac:dyDescent="0.15">
      <c r="A14" s="6" t="s">
        <v>397</v>
      </c>
      <c r="B14" s="7" t="s">
        <v>398</v>
      </c>
      <c r="C14" s="6" t="s">
        <v>399</v>
      </c>
      <c r="D14" s="6" t="s">
        <v>377</v>
      </c>
      <c r="E14" s="6"/>
      <c r="F14" s="6"/>
      <c r="G14" s="10">
        <f>G15+G16</f>
        <v>31661349.969999999</v>
      </c>
      <c r="H14" s="10">
        <f>H15+H16</f>
        <v>35062898.909999996</v>
      </c>
      <c r="I14" s="10">
        <f>I15+I16</f>
        <v>35062898.909999996</v>
      </c>
      <c r="J14" s="10" t="s">
        <v>378</v>
      </c>
    </row>
    <row r="15" spans="1:10" x14ac:dyDescent="0.15">
      <c r="A15" s="6" t="s">
        <v>400</v>
      </c>
      <c r="B15" s="7" t="s">
        <v>389</v>
      </c>
      <c r="C15" s="6" t="s">
        <v>401</v>
      </c>
      <c r="D15" s="6" t="s">
        <v>377</v>
      </c>
      <c r="E15" s="6"/>
      <c r="F15" s="6"/>
      <c r="G15" s="10">
        <v>31661349.969999999</v>
      </c>
      <c r="H15" s="10">
        <v>35062898.909999996</v>
      </c>
      <c r="I15" s="10">
        <v>35062898.909999996</v>
      </c>
      <c r="J15" s="10" t="s">
        <v>378</v>
      </c>
    </row>
    <row r="16" spans="1:10" x14ac:dyDescent="0.15">
      <c r="A16" s="6" t="s">
        <v>402</v>
      </c>
      <c r="B16" s="7" t="s">
        <v>392</v>
      </c>
      <c r="C16" s="6" t="s">
        <v>403</v>
      </c>
      <c r="D16" s="6" t="s">
        <v>377</v>
      </c>
      <c r="E16" s="6"/>
      <c r="F16" s="6"/>
      <c r="G16" s="10">
        <v>0</v>
      </c>
      <c r="H16" s="10">
        <v>0</v>
      </c>
      <c r="I16" s="10">
        <v>0</v>
      </c>
      <c r="J16" s="10" t="s">
        <v>378</v>
      </c>
    </row>
    <row r="17" spans="1:10" ht="31.5" x14ac:dyDescent="0.15">
      <c r="A17" s="6" t="s">
        <v>404</v>
      </c>
      <c r="B17" s="7" t="s">
        <v>405</v>
      </c>
      <c r="C17" s="6" t="s">
        <v>406</v>
      </c>
      <c r="D17" s="6" t="s">
        <v>377</v>
      </c>
      <c r="E17" s="6"/>
      <c r="F17" s="6"/>
      <c r="G17" s="10">
        <f>G18+G19</f>
        <v>230607</v>
      </c>
      <c r="H17" s="10">
        <f>H18+H19</f>
        <v>0</v>
      </c>
      <c r="I17" s="10">
        <f>I18+I19</f>
        <v>0</v>
      </c>
      <c r="J17" s="10" t="s">
        <v>378</v>
      </c>
    </row>
    <row r="18" spans="1:10" x14ac:dyDescent="0.15">
      <c r="A18" s="6" t="s">
        <v>407</v>
      </c>
      <c r="B18" s="7" t="s">
        <v>389</v>
      </c>
      <c r="C18" s="6" t="s">
        <v>408</v>
      </c>
      <c r="D18" s="6" t="s">
        <v>377</v>
      </c>
      <c r="E18" s="6"/>
      <c r="F18" s="6"/>
      <c r="G18" s="10">
        <v>230607</v>
      </c>
      <c r="H18" s="10">
        <v>0</v>
      </c>
      <c r="I18" s="10">
        <v>0</v>
      </c>
      <c r="J18" s="10" t="s">
        <v>378</v>
      </c>
    </row>
    <row r="19" spans="1:10" x14ac:dyDescent="0.15">
      <c r="A19" s="6" t="s">
        <v>409</v>
      </c>
      <c r="B19" s="7" t="s">
        <v>392</v>
      </c>
      <c r="C19" s="6" t="s">
        <v>410</v>
      </c>
      <c r="D19" s="6" t="s">
        <v>377</v>
      </c>
      <c r="E19" s="6"/>
      <c r="F19" s="6"/>
      <c r="G19" s="10">
        <v>0</v>
      </c>
      <c r="H19" s="10">
        <v>0</v>
      </c>
      <c r="I19" s="10">
        <v>0</v>
      </c>
      <c r="J19" s="10" t="s">
        <v>378</v>
      </c>
    </row>
    <row r="20" spans="1:10" ht="21" x14ac:dyDescent="0.15">
      <c r="A20" s="6" t="s">
        <v>411</v>
      </c>
      <c r="B20" s="7" t="s">
        <v>412</v>
      </c>
      <c r="C20" s="6" t="s">
        <v>413</v>
      </c>
      <c r="D20" s="6" t="s">
        <v>377</v>
      </c>
      <c r="E20" s="6"/>
      <c r="F20" s="6"/>
      <c r="G20" s="10">
        <v>0</v>
      </c>
      <c r="H20" s="10">
        <v>0</v>
      </c>
      <c r="I20" s="10">
        <v>0</v>
      </c>
      <c r="J20" s="10" t="s">
        <v>378</v>
      </c>
    </row>
    <row r="21" spans="1:10" x14ac:dyDescent="0.15">
      <c r="A21" s="6" t="s">
        <v>414</v>
      </c>
      <c r="B21" s="7" t="s">
        <v>415</v>
      </c>
      <c r="C21" s="6" t="s">
        <v>416</v>
      </c>
      <c r="D21" s="6" t="s">
        <v>377</v>
      </c>
      <c r="E21" s="6"/>
      <c r="F21" s="6"/>
      <c r="G21" s="10">
        <f>G22+G23</f>
        <v>0</v>
      </c>
      <c r="H21" s="10">
        <f>H22+H23</f>
        <v>0</v>
      </c>
      <c r="I21" s="10">
        <f>I22+I23</f>
        <v>0</v>
      </c>
      <c r="J21" s="10" t="s">
        <v>378</v>
      </c>
    </row>
    <row r="22" spans="1:10" x14ac:dyDescent="0.15">
      <c r="A22" s="6" t="s">
        <v>417</v>
      </c>
      <c r="B22" s="7" t="s">
        <v>389</v>
      </c>
      <c r="C22" s="6" t="s">
        <v>418</v>
      </c>
      <c r="D22" s="6" t="s">
        <v>377</v>
      </c>
      <c r="E22" s="6"/>
      <c r="F22" s="6"/>
      <c r="G22" s="10">
        <v>0</v>
      </c>
      <c r="H22" s="10">
        <v>0</v>
      </c>
      <c r="I22" s="10">
        <v>0</v>
      </c>
      <c r="J22" s="10" t="s">
        <v>378</v>
      </c>
    </row>
    <row r="23" spans="1:10" x14ac:dyDescent="0.15">
      <c r="A23" s="6" t="s">
        <v>419</v>
      </c>
      <c r="B23" s="7" t="s">
        <v>392</v>
      </c>
      <c r="C23" s="6" t="s">
        <v>420</v>
      </c>
      <c r="D23" s="6" t="s">
        <v>377</v>
      </c>
      <c r="E23" s="6"/>
      <c r="F23" s="6"/>
      <c r="G23" s="10">
        <v>0</v>
      </c>
      <c r="H23" s="10">
        <v>0</v>
      </c>
      <c r="I23" s="10">
        <v>0</v>
      </c>
      <c r="J23" s="10" t="s">
        <v>378</v>
      </c>
    </row>
    <row r="24" spans="1:10" x14ac:dyDescent="0.15">
      <c r="A24" s="6" t="s">
        <v>421</v>
      </c>
      <c r="B24" s="7" t="s">
        <v>422</v>
      </c>
      <c r="C24" s="6" t="s">
        <v>423</v>
      </c>
      <c r="D24" s="6" t="s">
        <v>377</v>
      </c>
      <c r="E24" s="6"/>
      <c r="F24" s="6"/>
      <c r="G24" s="10">
        <f>G25+G26</f>
        <v>0</v>
      </c>
      <c r="H24" s="10">
        <f>H25+H26</f>
        <v>0</v>
      </c>
      <c r="I24" s="10">
        <f>I25+I26</f>
        <v>0</v>
      </c>
      <c r="J24" s="10" t="s">
        <v>378</v>
      </c>
    </row>
    <row r="25" spans="1:10" x14ac:dyDescent="0.15">
      <c r="A25" s="6" t="s">
        <v>424</v>
      </c>
      <c r="B25" s="7" t="s">
        <v>389</v>
      </c>
      <c r="C25" s="6" t="s">
        <v>425</v>
      </c>
      <c r="D25" s="6" t="s">
        <v>377</v>
      </c>
      <c r="E25" s="6"/>
      <c r="F25" s="6"/>
      <c r="G25" s="10">
        <v>0</v>
      </c>
      <c r="H25" s="10">
        <v>0</v>
      </c>
      <c r="I25" s="10">
        <v>0</v>
      </c>
      <c r="J25" s="10" t="s">
        <v>378</v>
      </c>
    </row>
    <row r="26" spans="1:10" x14ac:dyDescent="0.15">
      <c r="A26" s="6" t="s">
        <v>426</v>
      </c>
      <c r="B26" s="7" t="s">
        <v>392</v>
      </c>
      <c r="C26" s="6" t="s">
        <v>427</v>
      </c>
      <c r="D26" s="6" t="s">
        <v>377</v>
      </c>
      <c r="E26" s="6"/>
      <c r="F26" s="6"/>
      <c r="G26" s="10">
        <v>0</v>
      </c>
      <c r="H26" s="10">
        <v>0</v>
      </c>
      <c r="I26" s="10">
        <v>0</v>
      </c>
      <c r="J26" s="10" t="s">
        <v>378</v>
      </c>
    </row>
    <row r="27" spans="1:10" ht="42" x14ac:dyDescent="0.15">
      <c r="A27" s="6" t="s">
        <v>428</v>
      </c>
      <c r="B27" s="7" t="s">
        <v>429</v>
      </c>
      <c r="C27" s="6" t="s">
        <v>430</v>
      </c>
      <c r="D27" s="6" t="s">
        <v>377</v>
      </c>
      <c r="E27" s="6"/>
      <c r="F27" s="6"/>
      <c r="G27" s="10">
        <f>G28+G29+G30</f>
        <v>31891956.969999999</v>
      </c>
      <c r="H27" s="10">
        <f>H28+H29+H30</f>
        <v>35062898.909999996</v>
      </c>
      <c r="I27" s="10">
        <f>I28+I29+I30</f>
        <v>35062898.909999996</v>
      </c>
      <c r="J27" s="10" t="s">
        <v>378</v>
      </c>
    </row>
    <row r="28" spans="1:10" x14ac:dyDescent="0.15">
      <c r="A28" s="6" t="s">
        <v>431</v>
      </c>
      <c r="B28" s="7" t="s">
        <v>432</v>
      </c>
      <c r="C28" s="6" t="s">
        <v>433</v>
      </c>
      <c r="D28" s="6" t="s">
        <v>434</v>
      </c>
      <c r="E28" s="6"/>
      <c r="F28" s="6"/>
      <c r="G28" s="10">
        <v>31891956.969999999</v>
      </c>
      <c r="H28" s="10">
        <v>0</v>
      </c>
      <c r="I28" s="10">
        <v>0</v>
      </c>
      <c r="J28" s="10" t="s">
        <v>378</v>
      </c>
    </row>
    <row r="29" spans="1:10" x14ac:dyDescent="0.15">
      <c r="A29" s="6" t="s">
        <v>435</v>
      </c>
      <c r="B29" s="7" t="s">
        <v>432</v>
      </c>
      <c r="C29" s="6" t="s">
        <v>436</v>
      </c>
      <c r="D29" s="6" t="s">
        <v>437</v>
      </c>
      <c r="E29" s="6"/>
      <c r="F29" s="6"/>
      <c r="G29" s="10">
        <v>0</v>
      </c>
      <c r="H29" s="10">
        <v>35062898.909999996</v>
      </c>
      <c r="I29" s="10">
        <v>0</v>
      </c>
      <c r="J29" s="10" t="s">
        <v>378</v>
      </c>
    </row>
    <row r="30" spans="1:10" x14ac:dyDescent="0.15">
      <c r="A30" s="6" t="s">
        <v>438</v>
      </c>
      <c r="B30" s="7" t="s">
        <v>432</v>
      </c>
      <c r="C30" s="6" t="s">
        <v>439</v>
      </c>
      <c r="D30" s="6" t="s">
        <v>440</v>
      </c>
      <c r="E30" s="6"/>
      <c r="F30" s="6"/>
      <c r="G30" s="10">
        <v>0</v>
      </c>
      <c r="H30" s="10">
        <v>0</v>
      </c>
      <c r="I30" s="10">
        <v>35062898.909999996</v>
      </c>
      <c r="J30" s="10" t="s">
        <v>378</v>
      </c>
    </row>
    <row r="31" spans="1:10" ht="42" x14ac:dyDescent="0.15">
      <c r="A31" s="6" t="s">
        <v>441</v>
      </c>
      <c r="B31" s="7" t="s">
        <v>442</v>
      </c>
      <c r="C31" s="6" t="s">
        <v>443</v>
      </c>
      <c r="D31" s="6" t="s">
        <v>377</v>
      </c>
      <c r="E31" s="6"/>
      <c r="F31" s="6"/>
      <c r="G31" s="10">
        <f>G32+G33+G34</f>
        <v>0</v>
      </c>
      <c r="H31" s="10">
        <f>H32+H33+H34</f>
        <v>0</v>
      </c>
      <c r="I31" s="10">
        <f>I32+I33+I34</f>
        <v>0</v>
      </c>
      <c r="J31" s="10" t="s">
        <v>378</v>
      </c>
    </row>
    <row r="32" spans="1:10" x14ac:dyDescent="0.15">
      <c r="A32" s="6" t="s">
        <v>444</v>
      </c>
      <c r="B32" s="7" t="s">
        <v>432</v>
      </c>
      <c r="C32" s="6" t="s">
        <v>445</v>
      </c>
      <c r="D32" s="6" t="s">
        <v>434</v>
      </c>
      <c r="E32" s="6"/>
      <c r="F32" s="6"/>
      <c r="G32" s="10">
        <v>0</v>
      </c>
      <c r="H32" s="10">
        <v>0</v>
      </c>
      <c r="I32" s="10">
        <v>0</v>
      </c>
      <c r="J32" s="10" t="s">
        <v>378</v>
      </c>
    </row>
    <row r="33" spans="1:10" x14ac:dyDescent="0.15">
      <c r="A33" s="6" t="s">
        <v>446</v>
      </c>
      <c r="B33" s="7" t="s">
        <v>432</v>
      </c>
      <c r="C33" s="6" t="s">
        <v>447</v>
      </c>
      <c r="D33" s="6" t="s">
        <v>437</v>
      </c>
      <c r="E33" s="6"/>
      <c r="F33" s="6"/>
      <c r="G33" s="10">
        <v>0</v>
      </c>
      <c r="H33" s="10">
        <v>0</v>
      </c>
      <c r="I33" s="10">
        <v>0</v>
      </c>
      <c r="J33" s="10" t="s">
        <v>378</v>
      </c>
    </row>
    <row r="34" spans="1:10" x14ac:dyDescent="0.15">
      <c r="A34" s="6" t="s">
        <v>448</v>
      </c>
      <c r="B34" s="7" t="s">
        <v>432</v>
      </c>
      <c r="C34" s="6" t="s">
        <v>449</v>
      </c>
      <c r="D34" s="6" t="s">
        <v>440</v>
      </c>
      <c r="E34" s="6"/>
      <c r="F34" s="6"/>
      <c r="G34" s="10">
        <v>0</v>
      </c>
      <c r="H34" s="10">
        <v>0</v>
      </c>
      <c r="I34" s="10">
        <v>0</v>
      </c>
      <c r="J34" s="10" t="s">
        <v>378</v>
      </c>
    </row>
    <row r="35" spans="1:10" ht="15" customHeight="1" x14ac:dyDescent="0.15"/>
    <row r="36" spans="1:10" ht="39.950000000000003" customHeight="1" x14ac:dyDescent="0.15">
      <c r="A36" s="24" t="s">
        <v>450</v>
      </c>
      <c r="B36" s="24"/>
      <c r="C36" s="15"/>
      <c r="D36" s="15"/>
      <c r="E36" s="8"/>
      <c r="F36" s="15"/>
      <c r="G36" s="15"/>
    </row>
    <row r="37" spans="1:10" ht="20.100000000000001" customHeight="1" x14ac:dyDescent="0.15">
      <c r="C37" s="17" t="s">
        <v>451</v>
      </c>
      <c r="D37" s="17"/>
      <c r="E37" s="2" t="s">
        <v>7</v>
      </c>
      <c r="F37" s="17" t="s">
        <v>8</v>
      </c>
      <c r="G37" s="17"/>
    </row>
    <row r="38" spans="1:10" ht="15" customHeight="1" x14ac:dyDescent="0.15"/>
    <row r="39" spans="1:10" ht="39.950000000000003" customHeight="1" x14ac:dyDescent="0.15">
      <c r="A39" s="24" t="s">
        <v>452</v>
      </c>
      <c r="B39" s="24"/>
      <c r="C39" s="15"/>
      <c r="D39" s="15"/>
      <c r="E39" s="8"/>
      <c r="F39" s="15"/>
      <c r="G39" s="15"/>
    </row>
    <row r="40" spans="1:10" ht="20.100000000000001" customHeight="1" x14ac:dyDescent="0.15">
      <c r="C40" s="17" t="s">
        <v>451</v>
      </c>
      <c r="D40" s="17"/>
      <c r="E40" s="2" t="s">
        <v>453</v>
      </c>
      <c r="F40" s="17" t="s">
        <v>454</v>
      </c>
      <c r="G40" s="17"/>
    </row>
    <row r="41" spans="1:10" ht="20.100000000000001" customHeight="1" x14ac:dyDescent="0.15">
      <c r="A41" s="17" t="s">
        <v>455</v>
      </c>
      <c r="B41" s="17"/>
    </row>
    <row r="42" spans="1:10" ht="15" customHeight="1" x14ac:dyDescent="0.15"/>
    <row r="43" spans="1:10" ht="20.100000000000001" customHeight="1" x14ac:dyDescent="0.15">
      <c r="A43" s="25" t="s">
        <v>0</v>
      </c>
      <c r="B43" s="25"/>
      <c r="C43" s="25"/>
      <c r="D43" s="25"/>
      <c r="E43" s="25"/>
    </row>
    <row r="44" spans="1:10" ht="39.950000000000003" customHeight="1" x14ac:dyDescent="0.15">
      <c r="A44" s="15" t="s">
        <v>2</v>
      </c>
      <c r="B44" s="15"/>
      <c r="C44" s="15"/>
      <c r="D44" s="15"/>
      <c r="E44" s="15"/>
    </row>
    <row r="45" spans="1:10" ht="20.100000000000001" customHeight="1" x14ac:dyDescent="0.15">
      <c r="A45" s="17" t="s">
        <v>456</v>
      </c>
      <c r="B45" s="17"/>
      <c r="C45" s="17"/>
      <c r="D45" s="17"/>
      <c r="E45" s="17"/>
    </row>
    <row r="46" spans="1:10" ht="15" customHeight="1" x14ac:dyDescent="0.15"/>
    <row r="47" spans="1:10" ht="39.950000000000003" customHeight="1" x14ac:dyDescent="0.15">
      <c r="A47" s="15"/>
      <c r="B47" s="15"/>
      <c r="C47" s="15"/>
      <c r="D47" s="15"/>
      <c r="E47" s="15"/>
    </row>
    <row r="48" spans="1:10" ht="20.100000000000001" customHeight="1" x14ac:dyDescent="0.15">
      <c r="A48" s="17" t="s">
        <v>7</v>
      </c>
      <c r="B48" s="17"/>
      <c r="C48" s="17" t="s">
        <v>8</v>
      </c>
      <c r="D48" s="17"/>
      <c r="E48" s="17"/>
    </row>
    <row r="49" spans="1:2" ht="20.100000000000001" customHeight="1" x14ac:dyDescent="0.15">
      <c r="A49" s="17" t="s">
        <v>455</v>
      </c>
      <c r="B49" s="17"/>
    </row>
    <row r="50" spans="1:2" ht="20.100000000000001" customHeight="1" x14ac:dyDescent="0.15">
      <c r="A50" s="4" t="s">
        <v>457</v>
      </c>
    </row>
  </sheetData>
  <sheetProtection password="FE92" sheet="1" objects="1" scenarios="1"/>
  <mergeCells count="27">
    <mergeCell ref="A48:B48"/>
    <mergeCell ref="C48:E48"/>
    <mergeCell ref="A49:B49"/>
    <mergeCell ref="A41:B41"/>
    <mergeCell ref="A43:E43"/>
    <mergeCell ref="A44:E44"/>
    <mergeCell ref="A45:E45"/>
    <mergeCell ref="A47:B47"/>
    <mergeCell ref="C47:E47"/>
    <mergeCell ref="A39:B39"/>
    <mergeCell ref="C39:D39"/>
    <mergeCell ref="F39:G39"/>
    <mergeCell ref="C40:D40"/>
    <mergeCell ref="F40:G40"/>
    <mergeCell ref="A36:B36"/>
    <mergeCell ref="C36:D36"/>
    <mergeCell ref="F36:G36"/>
    <mergeCell ref="C37:D37"/>
    <mergeCell ref="F37:G37"/>
    <mergeCell ref="A2:J2"/>
    <mergeCell ref="A4:A5"/>
    <mergeCell ref="B4:B5"/>
    <mergeCell ref="C4:C5"/>
    <mergeCell ref="D4:D5"/>
    <mergeCell ref="E4:E5"/>
    <mergeCell ref="F4:F5"/>
    <mergeCell ref="G4:J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/>
  </sheetViews>
  <sheetFormatPr defaultRowHeight="10.5" x14ac:dyDescent="0.15"/>
  <cols>
    <col min="1" max="1" width="11.42578125" customWidth="1"/>
    <col min="2" max="2" width="57.28515625" customWidth="1"/>
    <col min="3" max="10" width="19.140625" customWidth="1"/>
  </cols>
  <sheetData>
    <row r="1" spans="1:8" ht="24.95" customHeight="1" x14ac:dyDescent="0.15"/>
    <row r="2" spans="1:8" ht="24.95" customHeight="1" x14ac:dyDescent="0.15">
      <c r="A2" s="26" t="s">
        <v>458</v>
      </c>
      <c r="B2" s="26"/>
      <c r="C2" s="27" t="s">
        <v>107</v>
      </c>
      <c r="D2" s="27"/>
      <c r="E2" s="27"/>
      <c r="F2" s="27"/>
      <c r="G2" s="27"/>
      <c r="H2" s="27"/>
    </row>
    <row r="3" spans="1:8" ht="24.95" customHeight="1" x14ac:dyDescent="0.15">
      <c r="A3" s="26" t="s">
        <v>459</v>
      </c>
      <c r="B3" s="26"/>
      <c r="C3" s="27" t="s">
        <v>460</v>
      </c>
      <c r="D3" s="27"/>
      <c r="E3" s="27"/>
      <c r="F3" s="27"/>
      <c r="G3" s="27"/>
      <c r="H3" s="27"/>
    </row>
    <row r="4" spans="1:8" ht="24.95" customHeight="1" x14ac:dyDescent="0.15">
      <c r="A4" s="17" t="s">
        <v>461</v>
      </c>
      <c r="B4" s="17"/>
      <c r="C4" s="17"/>
      <c r="D4" s="17"/>
      <c r="E4" s="17"/>
      <c r="F4" s="17"/>
      <c r="G4" s="17"/>
      <c r="H4" s="17"/>
    </row>
    <row r="5" spans="1:8" ht="24.95" customHeight="1" x14ac:dyDescent="0.15"/>
    <row r="6" spans="1:8" ht="50.1" customHeight="1" x14ac:dyDescent="0.15">
      <c r="A6" s="19" t="s">
        <v>367</v>
      </c>
      <c r="B6" s="19" t="s">
        <v>462</v>
      </c>
      <c r="C6" s="19" t="s">
        <v>463</v>
      </c>
      <c r="D6" s="19" t="s">
        <v>464</v>
      </c>
      <c r="E6" s="19"/>
      <c r="F6" s="19"/>
      <c r="G6" s="19"/>
      <c r="H6" s="19" t="s">
        <v>465</v>
      </c>
    </row>
    <row r="7" spans="1:8" ht="50.1" customHeight="1" x14ac:dyDescent="0.15">
      <c r="A7" s="19"/>
      <c r="B7" s="19"/>
      <c r="C7" s="19"/>
      <c r="D7" s="19" t="s">
        <v>466</v>
      </c>
      <c r="E7" s="19" t="s">
        <v>467</v>
      </c>
      <c r="F7" s="19"/>
      <c r="G7" s="19"/>
      <c r="H7" s="19"/>
    </row>
    <row r="8" spans="1:8" ht="50.1" customHeight="1" x14ac:dyDescent="0.15">
      <c r="A8" s="19"/>
      <c r="B8" s="19"/>
      <c r="C8" s="19"/>
      <c r="D8" s="19"/>
      <c r="E8" s="6" t="s">
        <v>468</v>
      </c>
      <c r="F8" s="6" t="s">
        <v>469</v>
      </c>
      <c r="G8" s="6" t="s">
        <v>470</v>
      </c>
      <c r="H8" s="19"/>
    </row>
    <row r="9" spans="1:8" ht="24.95" customHeight="1" x14ac:dyDescent="0.15">
      <c r="A9" s="6" t="s">
        <v>374</v>
      </c>
      <c r="B9" s="6" t="s">
        <v>471</v>
      </c>
      <c r="C9" s="6" t="s">
        <v>472</v>
      </c>
      <c r="D9" s="6" t="s">
        <v>473</v>
      </c>
      <c r="E9" s="6" t="s">
        <v>474</v>
      </c>
      <c r="F9" s="6" t="s">
        <v>475</v>
      </c>
      <c r="G9" s="6" t="s">
        <v>476</v>
      </c>
      <c r="H9" s="6" t="s">
        <v>477</v>
      </c>
    </row>
    <row r="10" spans="1:8" ht="21" x14ac:dyDescent="0.15">
      <c r="A10" s="6" t="s">
        <v>374</v>
      </c>
      <c r="B10" s="7" t="s">
        <v>478</v>
      </c>
      <c r="C10" s="10">
        <v>16</v>
      </c>
      <c r="D10" s="10">
        <v>11007.34374</v>
      </c>
      <c r="E10" s="10">
        <v>9769.2733399999997</v>
      </c>
      <c r="F10" s="10">
        <v>0</v>
      </c>
      <c r="G10" s="10">
        <v>1238.0704000000001</v>
      </c>
      <c r="H10" s="10">
        <v>2113410</v>
      </c>
    </row>
    <row r="11" spans="1:8" ht="21" x14ac:dyDescent="0.15">
      <c r="A11" s="6" t="s">
        <v>472</v>
      </c>
      <c r="B11" s="7" t="s">
        <v>479</v>
      </c>
      <c r="C11" s="10">
        <v>5</v>
      </c>
      <c r="D11" s="10">
        <v>19475.3</v>
      </c>
      <c r="E11" s="10">
        <v>19147.6666</v>
      </c>
      <c r="F11" s="10">
        <v>0</v>
      </c>
      <c r="G11" s="10">
        <v>327.63339999999999</v>
      </c>
      <c r="H11" s="10">
        <v>1168518</v>
      </c>
    </row>
    <row r="12" spans="1:8" ht="21" x14ac:dyDescent="0.15">
      <c r="A12" s="6" t="s">
        <v>474</v>
      </c>
      <c r="B12" s="7" t="s">
        <v>480</v>
      </c>
      <c r="C12" s="10">
        <v>17.8</v>
      </c>
      <c r="D12" s="10">
        <v>30517.74</v>
      </c>
      <c r="E12" s="10">
        <v>24912.909</v>
      </c>
      <c r="F12" s="10">
        <v>0</v>
      </c>
      <c r="G12" s="10">
        <v>5604.8310000000001</v>
      </c>
      <c r="H12" s="10">
        <v>6518589.2599999998</v>
      </c>
    </row>
    <row r="13" spans="1:8" ht="31.5" x14ac:dyDescent="0.15">
      <c r="A13" s="6" t="s">
        <v>475</v>
      </c>
      <c r="B13" s="7" t="s">
        <v>481</v>
      </c>
      <c r="C13" s="10">
        <v>8</v>
      </c>
      <c r="D13" s="10">
        <v>44282.906230000001</v>
      </c>
      <c r="E13" s="10">
        <v>23823.006000000001</v>
      </c>
      <c r="F13" s="10">
        <v>0</v>
      </c>
      <c r="G13" s="10">
        <v>20459.900229999999</v>
      </c>
      <c r="H13" s="10">
        <v>4251159</v>
      </c>
    </row>
    <row r="14" spans="1:8" ht="31.5" x14ac:dyDescent="0.15">
      <c r="A14" s="6" t="s">
        <v>477</v>
      </c>
      <c r="B14" s="7" t="s">
        <v>482</v>
      </c>
      <c r="C14" s="10">
        <v>61</v>
      </c>
      <c r="D14" s="10">
        <v>69659.095790000007</v>
      </c>
      <c r="E14" s="10">
        <v>25801.678879999999</v>
      </c>
      <c r="F14" s="10">
        <v>32098.724999999999</v>
      </c>
      <c r="G14" s="10">
        <v>11758.69191</v>
      </c>
      <c r="H14" s="10">
        <v>50990458.119999997</v>
      </c>
    </row>
    <row r="15" spans="1:8" ht="21" x14ac:dyDescent="0.15">
      <c r="A15" s="6" t="s">
        <v>483</v>
      </c>
      <c r="B15" s="7" t="s">
        <v>484</v>
      </c>
      <c r="C15" s="10">
        <v>1</v>
      </c>
      <c r="D15" s="10">
        <v>39931.043550000002</v>
      </c>
      <c r="E15" s="10">
        <v>39931.043550000002</v>
      </c>
      <c r="F15" s="10">
        <v>0</v>
      </c>
      <c r="G15" s="10">
        <v>0</v>
      </c>
      <c r="H15" s="10">
        <v>479172.52</v>
      </c>
    </row>
    <row r="16" spans="1:8" ht="21" x14ac:dyDescent="0.15">
      <c r="A16" s="6" t="s">
        <v>485</v>
      </c>
      <c r="B16" s="7" t="s">
        <v>486</v>
      </c>
      <c r="C16" s="10">
        <v>1</v>
      </c>
      <c r="D16" s="10">
        <v>45566.056669999998</v>
      </c>
      <c r="E16" s="10">
        <v>45566.056669999998</v>
      </c>
      <c r="F16" s="10">
        <v>0</v>
      </c>
      <c r="G16" s="10">
        <v>0</v>
      </c>
      <c r="H16" s="10">
        <v>546792.68000000005</v>
      </c>
    </row>
    <row r="17" spans="1:8" x14ac:dyDescent="0.15">
      <c r="A17" s="6" t="s">
        <v>487</v>
      </c>
      <c r="B17" s="7" t="s">
        <v>488</v>
      </c>
      <c r="C17" s="10">
        <v>11.5</v>
      </c>
      <c r="D17" s="10">
        <v>18218.652180000001</v>
      </c>
      <c r="E17" s="10">
        <v>15825.944219999999</v>
      </c>
      <c r="F17" s="10">
        <v>0</v>
      </c>
      <c r="G17" s="10">
        <v>2392.7079600000002</v>
      </c>
      <c r="H17" s="10">
        <v>2514174</v>
      </c>
    </row>
    <row r="18" spans="1:8" ht="24.95" customHeight="1" x14ac:dyDescent="0.15">
      <c r="A18" s="28" t="s">
        <v>489</v>
      </c>
      <c r="B18" s="28"/>
      <c r="C18" s="12" t="s">
        <v>378</v>
      </c>
      <c r="D18" s="12">
        <f>SUBTOTAL(9,D10:D17)</f>
        <v>278658.13816000003</v>
      </c>
      <c r="E18" s="12" t="s">
        <v>378</v>
      </c>
      <c r="F18" s="12" t="s">
        <v>378</v>
      </c>
      <c r="G18" s="12" t="s">
        <v>378</v>
      </c>
      <c r="H18" s="12">
        <f>SUBTOTAL(9,H10:H17)</f>
        <v>68582273.579999998</v>
      </c>
    </row>
    <row r="19" spans="1:8" ht="24.95" customHeight="1" x14ac:dyDescent="0.15"/>
    <row r="20" spans="1:8" ht="24.95" customHeight="1" x14ac:dyDescent="0.15">
      <c r="A20" s="26" t="s">
        <v>458</v>
      </c>
      <c r="B20" s="26"/>
      <c r="C20" s="27" t="s">
        <v>107</v>
      </c>
      <c r="D20" s="27"/>
      <c r="E20" s="27"/>
      <c r="F20" s="27"/>
      <c r="G20" s="27"/>
      <c r="H20" s="27"/>
    </row>
    <row r="21" spans="1:8" ht="24.95" customHeight="1" x14ac:dyDescent="0.15">
      <c r="A21" s="26" t="s">
        <v>459</v>
      </c>
      <c r="B21" s="26"/>
      <c r="C21" s="27" t="s">
        <v>490</v>
      </c>
      <c r="D21" s="27"/>
      <c r="E21" s="27"/>
      <c r="F21" s="27"/>
      <c r="G21" s="27"/>
      <c r="H21" s="27"/>
    </row>
    <row r="22" spans="1:8" ht="24.95" customHeight="1" x14ac:dyDescent="0.15">
      <c r="A22" s="17" t="s">
        <v>461</v>
      </c>
      <c r="B22" s="17"/>
      <c r="C22" s="17"/>
      <c r="D22" s="17"/>
      <c r="E22" s="17"/>
      <c r="F22" s="17"/>
      <c r="G22" s="17"/>
      <c r="H22" s="17"/>
    </row>
    <row r="23" spans="1:8" ht="24.95" customHeight="1" x14ac:dyDescent="0.15"/>
    <row r="24" spans="1:8" ht="50.1" customHeight="1" x14ac:dyDescent="0.15">
      <c r="A24" s="19" t="s">
        <v>367</v>
      </c>
      <c r="B24" s="19" t="s">
        <v>462</v>
      </c>
      <c r="C24" s="19" t="s">
        <v>463</v>
      </c>
      <c r="D24" s="19" t="s">
        <v>464</v>
      </c>
      <c r="E24" s="19"/>
      <c r="F24" s="19"/>
      <c r="G24" s="19"/>
      <c r="H24" s="19" t="s">
        <v>465</v>
      </c>
    </row>
    <row r="25" spans="1:8" ht="50.1" customHeight="1" x14ac:dyDescent="0.15">
      <c r="A25" s="19"/>
      <c r="B25" s="19"/>
      <c r="C25" s="19"/>
      <c r="D25" s="19" t="s">
        <v>466</v>
      </c>
      <c r="E25" s="19" t="s">
        <v>467</v>
      </c>
      <c r="F25" s="19"/>
      <c r="G25" s="19"/>
      <c r="H25" s="19"/>
    </row>
    <row r="26" spans="1:8" ht="50.1" customHeight="1" x14ac:dyDescent="0.15">
      <c r="A26" s="19"/>
      <c r="B26" s="19"/>
      <c r="C26" s="19"/>
      <c r="D26" s="19"/>
      <c r="E26" s="6" t="s">
        <v>468</v>
      </c>
      <c r="F26" s="6" t="s">
        <v>469</v>
      </c>
      <c r="G26" s="6" t="s">
        <v>470</v>
      </c>
      <c r="H26" s="19"/>
    </row>
    <row r="27" spans="1:8" ht="24.95" customHeight="1" x14ac:dyDescent="0.15">
      <c r="A27" s="6" t="s">
        <v>374</v>
      </c>
      <c r="B27" s="6" t="s">
        <v>471</v>
      </c>
      <c r="C27" s="6" t="s">
        <v>472</v>
      </c>
      <c r="D27" s="6" t="s">
        <v>473</v>
      </c>
      <c r="E27" s="6" t="s">
        <v>474</v>
      </c>
      <c r="F27" s="6" t="s">
        <v>475</v>
      </c>
      <c r="G27" s="6" t="s">
        <v>476</v>
      </c>
      <c r="H27" s="6" t="s">
        <v>477</v>
      </c>
    </row>
    <row r="28" spans="1:8" ht="21" x14ac:dyDescent="0.15">
      <c r="A28" s="6" t="s">
        <v>374</v>
      </c>
      <c r="B28" s="7" t="s">
        <v>478</v>
      </c>
      <c r="C28" s="10">
        <v>3</v>
      </c>
      <c r="D28" s="10">
        <v>25120.697329999999</v>
      </c>
      <c r="E28" s="10">
        <v>8023</v>
      </c>
      <c r="F28" s="10">
        <v>0</v>
      </c>
      <c r="G28" s="10">
        <v>17097.697329999999</v>
      </c>
      <c r="H28" s="10">
        <v>904345.1</v>
      </c>
    </row>
    <row r="29" spans="1:8" ht="31.5" x14ac:dyDescent="0.15">
      <c r="A29" s="6" t="s">
        <v>471</v>
      </c>
      <c r="B29" s="7" t="s">
        <v>491</v>
      </c>
      <c r="C29" s="10">
        <v>4</v>
      </c>
      <c r="D29" s="10">
        <v>30060.666700000002</v>
      </c>
      <c r="E29" s="10">
        <v>10475</v>
      </c>
      <c r="F29" s="10">
        <v>0</v>
      </c>
      <c r="G29" s="10">
        <v>19585.666700000002</v>
      </c>
      <c r="H29" s="10">
        <v>1442912</v>
      </c>
    </row>
    <row r="30" spans="1:8" ht="21" x14ac:dyDescent="0.15">
      <c r="A30" s="6" t="s">
        <v>472</v>
      </c>
      <c r="B30" s="7" t="s">
        <v>479</v>
      </c>
      <c r="C30" s="10">
        <v>1</v>
      </c>
      <c r="D30" s="10">
        <v>94215.582999999999</v>
      </c>
      <c r="E30" s="10">
        <v>12525</v>
      </c>
      <c r="F30" s="10">
        <v>0</v>
      </c>
      <c r="G30" s="10">
        <v>81690.582999999999</v>
      </c>
      <c r="H30" s="10">
        <v>1130587</v>
      </c>
    </row>
    <row r="31" spans="1:8" ht="21" x14ac:dyDescent="0.15">
      <c r="A31" s="6" t="s">
        <v>473</v>
      </c>
      <c r="B31" s="7" t="s">
        <v>492</v>
      </c>
      <c r="C31" s="10">
        <v>0.5</v>
      </c>
      <c r="D31" s="10">
        <v>19767</v>
      </c>
      <c r="E31" s="10">
        <v>19767</v>
      </c>
      <c r="F31" s="10">
        <v>0</v>
      </c>
      <c r="G31" s="10">
        <v>0</v>
      </c>
      <c r="H31" s="10">
        <v>118602</v>
      </c>
    </row>
    <row r="32" spans="1:8" ht="21" x14ac:dyDescent="0.15">
      <c r="A32" s="6" t="s">
        <v>474</v>
      </c>
      <c r="B32" s="7" t="s">
        <v>480</v>
      </c>
      <c r="C32" s="10">
        <v>4</v>
      </c>
      <c r="D32" s="10">
        <v>160246.22700000001</v>
      </c>
      <c r="E32" s="10">
        <v>19926.25</v>
      </c>
      <c r="F32" s="10">
        <v>0</v>
      </c>
      <c r="G32" s="10">
        <v>140319.97700000001</v>
      </c>
      <c r="H32" s="10">
        <v>7691818.9000000004</v>
      </c>
    </row>
    <row r="33" spans="1:8" ht="31.5" x14ac:dyDescent="0.15">
      <c r="A33" s="6" t="s">
        <v>476</v>
      </c>
      <c r="B33" s="7" t="s">
        <v>493</v>
      </c>
      <c r="C33" s="10">
        <v>2</v>
      </c>
      <c r="D33" s="10">
        <v>57145.833250000003</v>
      </c>
      <c r="E33" s="10">
        <v>20860</v>
      </c>
      <c r="F33" s="10">
        <v>23215.277699999999</v>
      </c>
      <c r="G33" s="10">
        <v>13070.555549999999</v>
      </c>
      <c r="H33" s="10">
        <v>1371500</v>
      </c>
    </row>
    <row r="34" spans="1:8" ht="31.5" x14ac:dyDescent="0.15">
      <c r="A34" s="6" t="s">
        <v>477</v>
      </c>
      <c r="B34" s="7" t="s">
        <v>482</v>
      </c>
      <c r="C34" s="10">
        <v>24</v>
      </c>
      <c r="D34" s="10">
        <v>63709.791649999999</v>
      </c>
      <c r="E34" s="10">
        <v>24430</v>
      </c>
      <c r="F34" s="10">
        <v>13730.773880000001</v>
      </c>
      <c r="G34" s="10">
        <v>25549.017769999999</v>
      </c>
      <c r="H34" s="10">
        <v>18348420</v>
      </c>
    </row>
    <row r="35" spans="1:8" ht="24.95" customHeight="1" x14ac:dyDescent="0.15">
      <c r="A35" s="28" t="s">
        <v>489</v>
      </c>
      <c r="B35" s="28"/>
      <c r="C35" s="12" t="s">
        <v>378</v>
      </c>
      <c r="D35" s="12">
        <f>SUBTOTAL(9,D28:D34)</f>
        <v>450265.79893000005</v>
      </c>
      <c r="E35" s="12" t="s">
        <v>378</v>
      </c>
      <c r="F35" s="12" t="s">
        <v>378</v>
      </c>
      <c r="G35" s="12" t="s">
        <v>378</v>
      </c>
      <c r="H35" s="12">
        <f>SUBTOTAL(9,H28:H34)</f>
        <v>31008185</v>
      </c>
    </row>
    <row r="36" spans="1:8" ht="24.95" customHeight="1" x14ac:dyDescent="0.15"/>
    <row r="37" spans="1:8" ht="24.95" customHeight="1" x14ac:dyDescent="0.15">
      <c r="A37" s="26" t="s">
        <v>458</v>
      </c>
      <c r="B37" s="26"/>
      <c r="C37" s="27" t="s">
        <v>107</v>
      </c>
      <c r="D37" s="27"/>
      <c r="E37" s="27"/>
      <c r="F37" s="27"/>
      <c r="G37" s="27"/>
      <c r="H37" s="27"/>
    </row>
    <row r="38" spans="1:8" ht="24.95" customHeight="1" x14ac:dyDescent="0.15">
      <c r="A38" s="26" t="s">
        <v>459</v>
      </c>
      <c r="B38" s="26"/>
      <c r="C38" s="27" t="s">
        <v>494</v>
      </c>
      <c r="D38" s="27"/>
      <c r="E38" s="27"/>
      <c r="F38" s="27"/>
      <c r="G38" s="27"/>
      <c r="H38" s="27"/>
    </row>
    <row r="39" spans="1:8" ht="24.95" customHeight="1" x14ac:dyDescent="0.15">
      <c r="A39" s="17" t="s">
        <v>461</v>
      </c>
      <c r="B39" s="17"/>
      <c r="C39" s="17"/>
      <c r="D39" s="17"/>
      <c r="E39" s="17"/>
      <c r="F39" s="17"/>
      <c r="G39" s="17"/>
      <c r="H39" s="17"/>
    </row>
    <row r="40" spans="1:8" ht="24.95" customHeight="1" x14ac:dyDescent="0.15"/>
    <row r="41" spans="1:8" ht="50.1" customHeight="1" x14ac:dyDescent="0.15">
      <c r="A41" s="19" t="s">
        <v>367</v>
      </c>
      <c r="B41" s="19" t="s">
        <v>462</v>
      </c>
      <c r="C41" s="19" t="s">
        <v>463</v>
      </c>
      <c r="D41" s="19" t="s">
        <v>464</v>
      </c>
      <c r="E41" s="19"/>
      <c r="F41" s="19"/>
      <c r="G41" s="19"/>
      <c r="H41" s="19" t="s">
        <v>465</v>
      </c>
    </row>
    <row r="42" spans="1:8" ht="50.1" customHeight="1" x14ac:dyDescent="0.15">
      <c r="A42" s="19"/>
      <c r="B42" s="19"/>
      <c r="C42" s="19"/>
      <c r="D42" s="19" t="s">
        <v>466</v>
      </c>
      <c r="E42" s="19" t="s">
        <v>467</v>
      </c>
      <c r="F42" s="19"/>
      <c r="G42" s="19"/>
      <c r="H42" s="19"/>
    </row>
    <row r="43" spans="1:8" ht="50.1" customHeight="1" x14ac:dyDescent="0.15">
      <c r="A43" s="19"/>
      <c r="B43" s="19"/>
      <c r="C43" s="19"/>
      <c r="D43" s="19"/>
      <c r="E43" s="6" t="s">
        <v>468</v>
      </c>
      <c r="F43" s="6" t="s">
        <v>469</v>
      </c>
      <c r="G43" s="6" t="s">
        <v>470</v>
      </c>
      <c r="H43" s="19"/>
    </row>
    <row r="44" spans="1:8" ht="24.95" customHeight="1" x14ac:dyDescent="0.15">
      <c r="A44" s="6" t="s">
        <v>374</v>
      </c>
      <c r="B44" s="6" t="s">
        <v>471</v>
      </c>
      <c r="C44" s="6" t="s">
        <v>472</v>
      </c>
      <c r="D44" s="6" t="s">
        <v>473</v>
      </c>
      <c r="E44" s="6" t="s">
        <v>474</v>
      </c>
      <c r="F44" s="6" t="s">
        <v>475</v>
      </c>
      <c r="G44" s="6" t="s">
        <v>476</v>
      </c>
      <c r="H44" s="6" t="s">
        <v>477</v>
      </c>
    </row>
    <row r="45" spans="1:8" ht="31.5" x14ac:dyDescent="0.15">
      <c r="A45" s="6" t="s">
        <v>477</v>
      </c>
      <c r="B45" s="7" t="s">
        <v>482</v>
      </c>
      <c r="C45" s="10">
        <v>9</v>
      </c>
      <c r="D45" s="10">
        <v>7570.7013999999999</v>
      </c>
      <c r="E45" s="10">
        <v>7570.7013999999999</v>
      </c>
      <c r="F45" s="10">
        <v>0</v>
      </c>
      <c r="G45" s="10">
        <v>0</v>
      </c>
      <c r="H45" s="10">
        <v>408817.88</v>
      </c>
    </row>
    <row r="46" spans="1:8" ht="52.5" x14ac:dyDescent="0.15">
      <c r="A46" s="6" t="s">
        <v>495</v>
      </c>
      <c r="B46" s="7" t="s">
        <v>496</v>
      </c>
      <c r="C46" s="10">
        <v>36</v>
      </c>
      <c r="D46" s="10">
        <v>5000</v>
      </c>
      <c r="E46" s="10">
        <v>5000</v>
      </c>
      <c r="F46" s="10">
        <v>0</v>
      </c>
      <c r="G46" s="10">
        <v>0</v>
      </c>
      <c r="H46" s="10">
        <v>720000</v>
      </c>
    </row>
    <row r="47" spans="1:8" ht="52.5" x14ac:dyDescent="0.15">
      <c r="A47" s="6" t="s">
        <v>497</v>
      </c>
      <c r="B47" s="7" t="s">
        <v>498</v>
      </c>
      <c r="C47" s="10">
        <v>4</v>
      </c>
      <c r="D47" s="10">
        <v>5000</v>
      </c>
      <c r="E47" s="10">
        <v>5000</v>
      </c>
      <c r="F47" s="10">
        <v>0</v>
      </c>
      <c r="G47" s="10">
        <v>0</v>
      </c>
      <c r="H47" s="10">
        <v>80000</v>
      </c>
    </row>
    <row r="48" spans="1:8" ht="24.95" customHeight="1" x14ac:dyDescent="0.15">
      <c r="A48" s="28" t="s">
        <v>489</v>
      </c>
      <c r="B48" s="28"/>
      <c r="C48" s="12" t="s">
        <v>378</v>
      </c>
      <c r="D48" s="12">
        <f>SUBTOTAL(9,D45:D47)</f>
        <v>17570.701399999998</v>
      </c>
      <c r="E48" s="12" t="s">
        <v>378</v>
      </c>
      <c r="F48" s="12" t="s">
        <v>378</v>
      </c>
      <c r="G48" s="12" t="s">
        <v>378</v>
      </c>
      <c r="H48" s="12">
        <f>SUBTOTAL(9,H45:H47)</f>
        <v>1208817.8799999999</v>
      </c>
    </row>
  </sheetData>
  <sheetProtection password="FE92" sheet="1" objects="1" scenarios="1"/>
  <mergeCells count="39">
    <mergeCell ref="A48:B48"/>
    <mergeCell ref="A39:H39"/>
    <mergeCell ref="A41:A43"/>
    <mergeCell ref="B41:B43"/>
    <mergeCell ref="C41:C43"/>
    <mergeCell ref="D41:G41"/>
    <mergeCell ref="H41:H43"/>
    <mergeCell ref="D42:D43"/>
    <mergeCell ref="E42:G42"/>
    <mergeCell ref="A35:B35"/>
    <mergeCell ref="A37:B37"/>
    <mergeCell ref="C37:H37"/>
    <mergeCell ref="A38:B38"/>
    <mergeCell ref="C38:H38"/>
    <mergeCell ref="A22:H22"/>
    <mergeCell ref="A24:A26"/>
    <mergeCell ref="B24:B26"/>
    <mergeCell ref="C24:C26"/>
    <mergeCell ref="D24:G24"/>
    <mergeCell ref="H24:H26"/>
    <mergeCell ref="D25:D26"/>
    <mergeCell ref="E25:G25"/>
    <mergeCell ref="A18:B18"/>
    <mergeCell ref="A20:B20"/>
    <mergeCell ref="C20:H20"/>
    <mergeCell ref="A21:B21"/>
    <mergeCell ref="C21:H21"/>
    <mergeCell ref="A6:A8"/>
    <mergeCell ref="B6:B8"/>
    <mergeCell ref="C6:C8"/>
    <mergeCell ref="D6:G6"/>
    <mergeCell ref="H6:H8"/>
    <mergeCell ref="D7:D8"/>
    <mergeCell ref="E7:G7"/>
    <mergeCell ref="A2:B2"/>
    <mergeCell ref="C2:H2"/>
    <mergeCell ref="A3:B3"/>
    <mergeCell ref="C3:H3"/>
    <mergeCell ref="A4:H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1"/>
  <sheetViews>
    <sheetView workbookViewId="0"/>
  </sheetViews>
  <sheetFormatPr defaultRowHeight="10.5" x14ac:dyDescent="0.15"/>
  <cols>
    <col min="1" max="1" width="15.285156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0.100000000000001" customHeight="1" x14ac:dyDescent="0.15">
      <c r="A2" s="26" t="s">
        <v>458</v>
      </c>
      <c r="B2" s="26"/>
      <c r="C2" s="27" t="s">
        <v>137</v>
      </c>
      <c r="D2" s="27"/>
      <c r="E2" s="27"/>
      <c r="F2" s="27"/>
      <c r="G2" s="27"/>
    </row>
    <row r="3" spans="1:7" ht="20.100000000000001" customHeight="1" x14ac:dyDescent="0.15">
      <c r="A3" s="26" t="s">
        <v>459</v>
      </c>
      <c r="B3" s="26"/>
      <c r="C3" s="27" t="s">
        <v>490</v>
      </c>
      <c r="D3" s="27"/>
      <c r="E3" s="27"/>
      <c r="F3" s="27"/>
      <c r="G3" s="27"/>
    </row>
    <row r="4" spans="1:7" ht="15" customHeight="1" x14ac:dyDescent="0.15"/>
    <row r="5" spans="1:7" ht="24.95" customHeight="1" x14ac:dyDescent="0.15">
      <c r="A5" s="17" t="s">
        <v>499</v>
      </c>
      <c r="B5" s="17"/>
      <c r="C5" s="17"/>
      <c r="D5" s="17"/>
      <c r="E5" s="17"/>
      <c r="F5" s="17"/>
      <c r="G5" s="17"/>
    </row>
    <row r="6" spans="1:7" ht="15" customHeight="1" x14ac:dyDescent="0.15"/>
    <row r="7" spans="1:7" ht="50.1" customHeight="1" x14ac:dyDescent="0.15">
      <c r="A7" s="6" t="s">
        <v>367</v>
      </c>
      <c r="B7" s="19" t="s">
        <v>500</v>
      </c>
      <c r="C7" s="19"/>
      <c r="D7" s="6" t="s">
        <v>501</v>
      </c>
      <c r="E7" s="6" t="s">
        <v>502</v>
      </c>
      <c r="F7" s="6" t="s">
        <v>503</v>
      </c>
      <c r="G7" s="6" t="s">
        <v>504</v>
      </c>
    </row>
    <row r="8" spans="1:7" ht="15" customHeight="1" x14ac:dyDescent="0.15">
      <c r="A8" s="6">
        <v>1</v>
      </c>
      <c r="B8" s="19">
        <v>2</v>
      </c>
      <c r="C8" s="19"/>
      <c r="D8" s="6">
        <v>3</v>
      </c>
      <c r="E8" s="6">
        <v>4</v>
      </c>
      <c r="F8" s="6">
        <v>5</v>
      </c>
      <c r="G8" s="6">
        <v>6</v>
      </c>
    </row>
    <row r="9" spans="1:7" ht="39.950000000000003" customHeight="1" x14ac:dyDescent="0.15">
      <c r="A9" s="6" t="s">
        <v>374</v>
      </c>
      <c r="B9" s="20" t="s">
        <v>505</v>
      </c>
      <c r="C9" s="20"/>
      <c r="D9" s="10">
        <v>4800</v>
      </c>
      <c r="E9" s="10">
        <v>25</v>
      </c>
      <c r="F9" s="10">
        <v>5</v>
      </c>
      <c r="G9" s="10">
        <v>600000</v>
      </c>
    </row>
    <row r="10" spans="1:7" ht="24.95" customHeight="1" x14ac:dyDescent="0.15">
      <c r="A10" s="28" t="s">
        <v>489</v>
      </c>
      <c r="B10" s="28"/>
      <c r="C10" s="28"/>
      <c r="D10" s="28"/>
      <c r="E10" s="28"/>
      <c r="F10" s="28"/>
      <c r="G10" s="12">
        <v>600000</v>
      </c>
    </row>
    <row r="11" spans="1:7" ht="24.95" customHeight="1" x14ac:dyDescent="0.15"/>
    <row r="12" spans="1:7" ht="20.100000000000001" customHeight="1" x14ac:dyDescent="0.15">
      <c r="A12" s="26" t="s">
        <v>458</v>
      </c>
      <c r="B12" s="26"/>
      <c r="C12" s="27" t="s">
        <v>137</v>
      </c>
      <c r="D12" s="27"/>
      <c r="E12" s="27"/>
      <c r="F12" s="27"/>
      <c r="G12" s="27"/>
    </row>
    <row r="13" spans="1:7" ht="20.100000000000001" customHeight="1" x14ac:dyDescent="0.15">
      <c r="A13" s="26" t="s">
        <v>459</v>
      </c>
      <c r="B13" s="26"/>
      <c r="C13" s="27" t="s">
        <v>490</v>
      </c>
      <c r="D13" s="27"/>
      <c r="E13" s="27"/>
      <c r="F13" s="27"/>
      <c r="G13" s="27"/>
    </row>
    <row r="14" spans="1:7" ht="15" customHeight="1" x14ac:dyDescent="0.15"/>
    <row r="15" spans="1:7" ht="24.95" customHeight="1" x14ac:dyDescent="0.15">
      <c r="A15" s="17" t="s">
        <v>506</v>
      </c>
      <c r="B15" s="17"/>
      <c r="C15" s="17"/>
      <c r="D15" s="17"/>
      <c r="E15" s="17"/>
      <c r="F15" s="17"/>
      <c r="G15" s="17"/>
    </row>
    <row r="16" spans="1:7" ht="15" customHeight="1" x14ac:dyDescent="0.15"/>
    <row r="17" spans="1:7" ht="50.1" customHeight="1" x14ac:dyDescent="0.15">
      <c r="A17" s="6" t="s">
        <v>367</v>
      </c>
      <c r="B17" s="19" t="s">
        <v>500</v>
      </c>
      <c r="C17" s="19"/>
      <c r="D17" s="6" t="s">
        <v>507</v>
      </c>
      <c r="E17" s="6" t="s">
        <v>508</v>
      </c>
      <c r="F17" s="6" t="s">
        <v>509</v>
      </c>
      <c r="G17" s="6" t="s">
        <v>504</v>
      </c>
    </row>
    <row r="18" spans="1:7" ht="15" customHeight="1" x14ac:dyDescent="0.15">
      <c r="A18" s="6">
        <v>1</v>
      </c>
      <c r="B18" s="19">
        <v>2</v>
      </c>
      <c r="C18" s="19"/>
      <c r="D18" s="6">
        <v>3</v>
      </c>
      <c r="E18" s="6">
        <v>4</v>
      </c>
      <c r="F18" s="6">
        <v>5</v>
      </c>
      <c r="G18" s="6">
        <v>6</v>
      </c>
    </row>
    <row r="19" spans="1:7" ht="39.950000000000003" customHeight="1" x14ac:dyDescent="0.15">
      <c r="A19" s="6" t="s">
        <v>374</v>
      </c>
      <c r="B19" s="20" t="s">
        <v>510</v>
      </c>
      <c r="C19" s="20"/>
      <c r="D19" s="10">
        <v>20</v>
      </c>
      <c r="E19" s="10">
        <v>10</v>
      </c>
      <c r="F19" s="10">
        <v>410</v>
      </c>
      <c r="G19" s="10">
        <v>82000</v>
      </c>
    </row>
    <row r="20" spans="1:7" ht="24.95" customHeight="1" x14ac:dyDescent="0.15">
      <c r="A20" s="28" t="s">
        <v>489</v>
      </c>
      <c r="B20" s="28"/>
      <c r="C20" s="28"/>
      <c r="D20" s="28"/>
      <c r="E20" s="28"/>
      <c r="F20" s="28"/>
      <c r="G20" s="12">
        <v>82000</v>
      </c>
    </row>
    <row r="21" spans="1:7" ht="24.95" customHeight="1" x14ac:dyDescent="0.15"/>
    <row r="22" spans="1:7" ht="20.100000000000001" customHeight="1" x14ac:dyDescent="0.15">
      <c r="A22" s="26" t="s">
        <v>458</v>
      </c>
      <c r="B22" s="26"/>
      <c r="C22" s="27" t="s">
        <v>107</v>
      </c>
      <c r="D22" s="27"/>
      <c r="E22" s="27"/>
      <c r="F22" s="27"/>
      <c r="G22" s="27"/>
    </row>
    <row r="23" spans="1:7" ht="20.100000000000001" customHeight="1" x14ac:dyDescent="0.15">
      <c r="A23" s="26" t="s">
        <v>459</v>
      </c>
      <c r="B23" s="26"/>
      <c r="C23" s="27" t="s">
        <v>490</v>
      </c>
      <c r="D23" s="27"/>
      <c r="E23" s="27"/>
      <c r="F23" s="27"/>
      <c r="G23" s="27"/>
    </row>
    <row r="24" spans="1:7" ht="15" customHeight="1" x14ac:dyDescent="0.15"/>
    <row r="25" spans="1:7" ht="24.95" customHeight="1" x14ac:dyDescent="0.15">
      <c r="A25" s="17" t="s">
        <v>511</v>
      </c>
      <c r="B25" s="17"/>
      <c r="C25" s="17"/>
      <c r="D25" s="17"/>
      <c r="E25" s="17"/>
      <c r="F25" s="17"/>
      <c r="G25" s="17"/>
    </row>
    <row r="26" spans="1:7" ht="15" customHeight="1" x14ac:dyDescent="0.15"/>
    <row r="27" spans="1:7" ht="50.1" customHeight="1" x14ac:dyDescent="0.15">
      <c r="A27" s="6" t="s">
        <v>367</v>
      </c>
      <c r="B27" s="19" t="s">
        <v>500</v>
      </c>
      <c r="C27" s="19"/>
      <c r="D27" s="6" t="s">
        <v>507</v>
      </c>
      <c r="E27" s="6" t="s">
        <v>508</v>
      </c>
      <c r="F27" s="6" t="s">
        <v>509</v>
      </c>
      <c r="G27" s="6" t="s">
        <v>504</v>
      </c>
    </row>
    <row r="28" spans="1:7" ht="15" customHeight="1" x14ac:dyDescent="0.15">
      <c r="A28" s="6">
        <v>1</v>
      </c>
      <c r="B28" s="19">
        <v>2</v>
      </c>
      <c r="C28" s="19"/>
      <c r="D28" s="6">
        <v>3</v>
      </c>
      <c r="E28" s="6">
        <v>4</v>
      </c>
      <c r="F28" s="6">
        <v>5</v>
      </c>
      <c r="G28" s="6">
        <v>6</v>
      </c>
    </row>
    <row r="29" spans="1:7" ht="39.950000000000003" customHeight="1" x14ac:dyDescent="0.15">
      <c r="A29" s="6" t="s">
        <v>471</v>
      </c>
      <c r="B29" s="20" t="s">
        <v>512</v>
      </c>
      <c r="C29" s="20"/>
      <c r="D29" s="10">
        <v>30</v>
      </c>
      <c r="E29" s="10">
        <v>10</v>
      </c>
      <c r="F29" s="10">
        <v>1000</v>
      </c>
      <c r="G29" s="10">
        <v>300000</v>
      </c>
    </row>
    <row r="30" spans="1:7" ht="24.95" customHeight="1" x14ac:dyDescent="0.15">
      <c r="A30" s="28" t="s">
        <v>489</v>
      </c>
      <c r="B30" s="28"/>
      <c r="C30" s="28"/>
      <c r="D30" s="28"/>
      <c r="E30" s="28"/>
      <c r="F30" s="28"/>
      <c r="G30" s="12">
        <v>300000</v>
      </c>
    </row>
    <row r="31" spans="1:7" ht="24.95" customHeight="1" x14ac:dyDescent="0.15"/>
    <row r="32" spans="1:7" ht="20.100000000000001" customHeight="1" x14ac:dyDescent="0.15">
      <c r="A32" s="26" t="s">
        <v>458</v>
      </c>
      <c r="B32" s="26"/>
      <c r="C32" s="27" t="s">
        <v>107</v>
      </c>
      <c r="D32" s="27"/>
      <c r="E32" s="27"/>
      <c r="F32" s="27"/>
      <c r="G32" s="27"/>
    </row>
    <row r="33" spans="1:7" ht="20.100000000000001" customHeight="1" x14ac:dyDescent="0.15">
      <c r="A33" s="26" t="s">
        <v>459</v>
      </c>
      <c r="B33" s="26"/>
      <c r="C33" s="27" t="s">
        <v>460</v>
      </c>
      <c r="D33" s="27"/>
      <c r="E33" s="27"/>
      <c r="F33" s="27"/>
      <c r="G33" s="27"/>
    </row>
    <row r="34" spans="1:7" ht="15" customHeight="1" x14ac:dyDescent="0.15"/>
    <row r="35" spans="1:7" ht="24.95" customHeight="1" x14ac:dyDescent="0.15">
      <c r="A35" s="17" t="s">
        <v>511</v>
      </c>
      <c r="B35" s="17"/>
      <c r="C35" s="17"/>
      <c r="D35" s="17"/>
      <c r="E35" s="17"/>
      <c r="F35" s="17"/>
      <c r="G35" s="17"/>
    </row>
    <row r="36" spans="1:7" ht="15" customHeight="1" x14ac:dyDescent="0.15"/>
    <row r="37" spans="1:7" ht="50.1" customHeight="1" x14ac:dyDescent="0.15">
      <c r="A37" s="6" t="s">
        <v>367</v>
      </c>
      <c r="B37" s="19" t="s">
        <v>500</v>
      </c>
      <c r="C37" s="19"/>
      <c r="D37" s="6" t="s">
        <v>507</v>
      </c>
      <c r="E37" s="6" t="s">
        <v>508</v>
      </c>
      <c r="F37" s="6" t="s">
        <v>509</v>
      </c>
      <c r="G37" s="6" t="s">
        <v>504</v>
      </c>
    </row>
    <row r="38" spans="1:7" ht="15" customHeight="1" x14ac:dyDescent="0.15">
      <c r="A38" s="6">
        <v>1</v>
      </c>
      <c r="B38" s="19">
        <v>2</v>
      </c>
      <c r="C38" s="19"/>
      <c r="D38" s="6">
        <v>3</v>
      </c>
      <c r="E38" s="6">
        <v>4</v>
      </c>
      <c r="F38" s="6">
        <v>5</v>
      </c>
      <c r="G38" s="6">
        <v>6</v>
      </c>
    </row>
    <row r="39" spans="1:7" ht="39.950000000000003" customHeight="1" x14ac:dyDescent="0.15">
      <c r="A39" s="6" t="s">
        <v>471</v>
      </c>
      <c r="B39" s="20" t="s">
        <v>512</v>
      </c>
      <c r="C39" s="20"/>
      <c r="D39" s="10">
        <v>40</v>
      </c>
      <c r="E39" s="10">
        <v>10</v>
      </c>
      <c r="F39" s="10">
        <v>1000</v>
      </c>
      <c r="G39" s="10">
        <v>400000</v>
      </c>
    </row>
    <row r="40" spans="1:7" ht="24.95" customHeight="1" x14ac:dyDescent="0.15">
      <c r="A40" s="28" t="s">
        <v>489</v>
      </c>
      <c r="B40" s="28"/>
      <c r="C40" s="28"/>
      <c r="D40" s="28"/>
      <c r="E40" s="28"/>
      <c r="F40" s="28"/>
      <c r="G40" s="12">
        <v>400000</v>
      </c>
    </row>
    <row r="41" spans="1:7" ht="24.95" customHeight="1" x14ac:dyDescent="0.15"/>
    <row r="42" spans="1:7" ht="20.100000000000001" customHeight="1" x14ac:dyDescent="0.15">
      <c r="A42" s="26" t="s">
        <v>458</v>
      </c>
      <c r="B42" s="26"/>
      <c r="C42" s="27" t="s">
        <v>107</v>
      </c>
      <c r="D42" s="27"/>
      <c r="E42" s="27"/>
      <c r="F42" s="27"/>
      <c r="G42" s="27"/>
    </row>
    <row r="43" spans="1:7" ht="20.100000000000001" customHeight="1" x14ac:dyDescent="0.15">
      <c r="A43" s="26" t="s">
        <v>459</v>
      </c>
      <c r="B43" s="26"/>
      <c r="C43" s="27" t="s">
        <v>494</v>
      </c>
      <c r="D43" s="27"/>
      <c r="E43" s="27"/>
      <c r="F43" s="27"/>
      <c r="G43" s="27"/>
    </row>
    <row r="44" spans="1:7" ht="15" customHeight="1" x14ac:dyDescent="0.15"/>
    <row r="45" spans="1:7" ht="24.95" customHeight="1" x14ac:dyDescent="0.15">
      <c r="A45" s="17" t="s">
        <v>511</v>
      </c>
      <c r="B45" s="17"/>
      <c r="C45" s="17"/>
      <c r="D45" s="17"/>
      <c r="E45" s="17"/>
      <c r="F45" s="17"/>
      <c r="G45" s="17"/>
    </row>
    <row r="46" spans="1:7" ht="15" customHeight="1" x14ac:dyDescent="0.15"/>
    <row r="47" spans="1:7" ht="50.1" customHeight="1" x14ac:dyDescent="0.15">
      <c r="A47" s="6" t="s">
        <v>367</v>
      </c>
      <c r="B47" s="19" t="s">
        <v>500</v>
      </c>
      <c r="C47" s="19"/>
      <c r="D47" s="6" t="s">
        <v>507</v>
      </c>
      <c r="E47" s="6" t="s">
        <v>508</v>
      </c>
      <c r="F47" s="6" t="s">
        <v>509</v>
      </c>
      <c r="G47" s="6" t="s">
        <v>504</v>
      </c>
    </row>
    <row r="48" spans="1:7" ht="15" customHeight="1" x14ac:dyDescent="0.15">
      <c r="A48" s="6">
        <v>1</v>
      </c>
      <c r="B48" s="19">
        <v>2</v>
      </c>
      <c r="C48" s="19"/>
      <c r="D48" s="6">
        <v>3</v>
      </c>
      <c r="E48" s="6">
        <v>4</v>
      </c>
      <c r="F48" s="6">
        <v>5</v>
      </c>
      <c r="G48" s="6">
        <v>6</v>
      </c>
    </row>
    <row r="49" spans="1:7" ht="39.950000000000003" customHeight="1" x14ac:dyDescent="0.15">
      <c r="A49" s="6" t="s">
        <v>471</v>
      </c>
      <c r="B49" s="20" t="s">
        <v>512</v>
      </c>
      <c r="C49" s="20"/>
      <c r="D49" s="10">
        <v>1</v>
      </c>
      <c r="E49" s="10">
        <v>1</v>
      </c>
      <c r="F49" s="10">
        <v>5868.12</v>
      </c>
      <c r="G49" s="10">
        <v>5868.12</v>
      </c>
    </row>
    <row r="50" spans="1:7" ht="24.95" customHeight="1" x14ac:dyDescent="0.15">
      <c r="A50" s="28" t="s">
        <v>489</v>
      </c>
      <c r="B50" s="28"/>
      <c r="C50" s="28"/>
      <c r="D50" s="28"/>
      <c r="E50" s="28"/>
      <c r="F50" s="28"/>
      <c r="G50" s="12">
        <v>5868.12</v>
      </c>
    </row>
    <row r="51" spans="1:7" ht="24.95" customHeight="1" x14ac:dyDescent="0.15"/>
    <row r="52" spans="1:7" ht="20.100000000000001" customHeight="1" x14ac:dyDescent="0.15">
      <c r="A52" s="26" t="s">
        <v>458</v>
      </c>
      <c r="B52" s="26"/>
      <c r="C52" s="27" t="s">
        <v>166</v>
      </c>
      <c r="D52" s="27"/>
      <c r="E52" s="27"/>
      <c r="F52" s="27"/>
      <c r="G52" s="27"/>
    </row>
    <row r="53" spans="1:7" ht="20.100000000000001" customHeight="1" x14ac:dyDescent="0.15">
      <c r="A53" s="26" t="s">
        <v>459</v>
      </c>
      <c r="B53" s="26"/>
      <c r="C53" s="27" t="s">
        <v>490</v>
      </c>
      <c r="D53" s="27"/>
      <c r="E53" s="27"/>
      <c r="F53" s="27"/>
      <c r="G53" s="27"/>
    </row>
    <row r="54" spans="1:7" ht="15" customHeight="1" x14ac:dyDescent="0.15"/>
    <row r="55" spans="1:7" ht="50.1" customHeight="1" x14ac:dyDescent="0.15">
      <c r="A55" s="17" t="s">
        <v>513</v>
      </c>
      <c r="B55" s="17"/>
      <c r="C55" s="17"/>
      <c r="D55" s="17"/>
      <c r="E55" s="17"/>
      <c r="F55" s="17"/>
      <c r="G55" s="17"/>
    </row>
    <row r="56" spans="1:7" ht="15" customHeight="1" x14ac:dyDescent="0.15"/>
    <row r="57" spans="1:7" ht="50.1" customHeight="1" x14ac:dyDescent="0.15">
      <c r="A57" s="6" t="s">
        <v>367</v>
      </c>
      <c r="B57" s="19" t="s">
        <v>514</v>
      </c>
      <c r="C57" s="19"/>
      <c r="D57" s="19"/>
      <c r="E57" s="19"/>
      <c r="F57" s="6" t="s">
        <v>515</v>
      </c>
      <c r="G57" s="6" t="s">
        <v>516</v>
      </c>
    </row>
    <row r="58" spans="1:7" ht="15" customHeight="1" x14ac:dyDescent="0.15">
      <c r="A58" s="6">
        <v>1</v>
      </c>
      <c r="B58" s="19">
        <v>2</v>
      </c>
      <c r="C58" s="19"/>
      <c r="D58" s="19"/>
      <c r="E58" s="19"/>
      <c r="F58" s="6">
        <v>3</v>
      </c>
      <c r="G58" s="6">
        <v>4</v>
      </c>
    </row>
    <row r="59" spans="1:7" ht="20.100000000000001" customHeight="1" x14ac:dyDescent="0.15">
      <c r="A59" s="6" t="s">
        <v>374</v>
      </c>
      <c r="B59" s="20" t="s">
        <v>517</v>
      </c>
      <c r="C59" s="20"/>
      <c r="D59" s="20"/>
      <c r="E59" s="20"/>
      <c r="F59" s="10">
        <v>20000</v>
      </c>
      <c r="G59" s="10">
        <v>4400</v>
      </c>
    </row>
    <row r="60" spans="1:7" ht="20.100000000000001" customHeight="1" x14ac:dyDescent="0.15">
      <c r="A60" s="6" t="s">
        <v>374</v>
      </c>
      <c r="B60" s="20" t="s">
        <v>517</v>
      </c>
      <c r="C60" s="20"/>
      <c r="D60" s="20"/>
      <c r="E60" s="20"/>
      <c r="F60" s="10">
        <v>380000</v>
      </c>
      <c r="G60" s="10">
        <v>83600</v>
      </c>
    </row>
    <row r="61" spans="1:7" ht="20.100000000000001" customHeight="1" x14ac:dyDescent="0.15">
      <c r="A61" s="6" t="s">
        <v>374</v>
      </c>
      <c r="B61" s="20" t="s">
        <v>517</v>
      </c>
      <c r="C61" s="20"/>
      <c r="D61" s="20"/>
      <c r="E61" s="20"/>
      <c r="F61" s="10">
        <v>60000</v>
      </c>
      <c r="G61" s="10">
        <v>13200</v>
      </c>
    </row>
    <row r="62" spans="1:7" ht="39.950000000000003" customHeight="1" x14ac:dyDescent="0.15">
      <c r="A62" s="6" t="s">
        <v>471</v>
      </c>
      <c r="B62" s="20" t="s">
        <v>518</v>
      </c>
      <c r="C62" s="20"/>
      <c r="D62" s="20"/>
      <c r="E62" s="20"/>
      <c r="F62" s="10">
        <v>60000</v>
      </c>
      <c r="G62" s="10">
        <v>3060</v>
      </c>
    </row>
    <row r="63" spans="1:7" ht="39.950000000000003" customHeight="1" x14ac:dyDescent="0.15">
      <c r="A63" s="6" t="s">
        <v>471</v>
      </c>
      <c r="B63" s="20" t="s">
        <v>518</v>
      </c>
      <c r="C63" s="20"/>
      <c r="D63" s="20"/>
      <c r="E63" s="20"/>
      <c r="F63" s="10">
        <v>20000</v>
      </c>
      <c r="G63" s="10">
        <v>1020</v>
      </c>
    </row>
    <row r="64" spans="1:7" ht="39.950000000000003" customHeight="1" x14ac:dyDescent="0.15">
      <c r="A64" s="6" t="s">
        <v>471</v>
      </c>
      <c r="B64" s="20" t="s">
        <v>518</v>
      </c>
      <c r="C64" s="20"/>
      <c r="D64" s="20"/>
      <c r="E64" s="20"/>
      <c r="F64" s="10">
        <v>380000</v>
      </c>
      <c r="G64" s="10">
        <v>19380</v>
      </c>
    </row>
    <row r="65" spans="1:7" ht="99.95" customHeight="1" x14ac:dyDescent="0.15">
      <c r="A65" s="6" t="s">
        <v>472</v>
      </c>
      <c r="B65" s="20" t="s">
        <v>519</v>
      </c>
      <c r="C65" s="20"/>
      <c r="D65" s="20"/>
      <c r="E65" s="20"/>
      <c r="F65" s="10">
        <v>20000</v>
      </c>
      <c r="G65" s="10">
        <v>620</v>
      </c>
    </row>
    <row r="66" spans="1:7" ht="99.95" customHeight="1" x14ac:dyDescent="0.15">
      <c r="A66" s="6" t="s">
        <v>472</v>
      </c>
      <c r="B66" s="20" t="s">
        <v>519</v>
      </c>
      <c r="C66" s="20"/>
      <c r="D66" s="20"/>
      <c r="E66" s="20"/>
      <c r="F66" s="10">
        <v>380000</v>
      </c>
      <c r="G66" s="10">
        <v>11780</v>
      </c>
    </row>
    <row r="67" spans="1:7" ht="99.95" customHeight="1" x14ac:dyDescent="0.15">
      <c r="A67" s="6" t="s">
        <v>472</v>
      </c>
      <c r="B67" s="20" t="s">
        <v>519</v>
      </c>
      <c r="C67" s="20"/>
      <c r="D67" s="20"/>
      <c r="E67" s="20"/>
      <c r="F67" s="10">
        <v>60000</v>
      </c>
      <c r="G67" s="10">
        <v>1860</v>
      </c>
    </row>
    <row r="68" spans="1:7" ht="20.100000000000001" customHeight="1" x14ac:dyDescent="0.15">
      <c r="A68" s="6" t="s">
        <v>520</v>
      </c>
      <c r="B68" s="20" t="s">
        <v>521</v>
      </c>
      <c r="C68" s="20"/>
      <c r="D68" s="20"/>
      <c r="E68" s="20"/>
      <c r="F68" s="10">
        <v>30794701.989999998</v>
      </c>
      <c r="G68" s="10">
        <v>6774834.4400000004</v>
      </c>
    </row>
    <row r="69" spans="1:7" ht="39.950000000000003" customHeight="1" x14ac:dyDescent="0.15">
      <c r="A69" s="6" t="s">
        <v>522</v>
      </c>
      <c r="B69" s="20" t="s">
        <v>523</v>
      </c>
      <c r="C69" s="20"/>
      <c r="D69" s="20"/>
      <c r="E69" s="20"/>
      <c r="F69" s="10">
        <v>30794701.989999998</v>
      </c>
      <c r="G69" s="10">
        <v>1570529.8</v>
      </c>
    </row>
    <row r="70" spans="1:7" ht="20.100000000000001" customHeight="1" x14ac:dyDescent="0.15">
      <c r="A70" s="6" t="s">
        <v>524</v>
      </c>
      <c r="B70" s="20" t="s">
        <v>525</v>
      </c>
      <c r="C70" s="20"/>
      <c r="D70" s="20"/>
      <c r="E70" s="20"/>
      <c r="F70" s="10">
        <v>30794701.989999998</v>
      </c>
      <c r="G70" s="10">
        <v>954635.76</v>
      </c>
    </row>
    <row r="71" spans="1:7" ht="39.950000000000003" customHeight="1" x14ac:dyDescent="0.15">
      <c r="A71" s="6" t="s">
        <v>526</v>
      </c>
      <c r="B71" s="20" t="s">
        <v>527</v>
      </c>
      <c r="C71" s="20"/>
      <c r="D71" s="20"/>
      <c r="E71" s="20"/>
      <c r="F71" s="10">
        <v>8268.7199999999993</v>
      </c>
      <c r="G71" s="10">
        <v>8268.7199999999993</v>
      </c>
    </row>
    <row r="72" spans="1:7" ht="24.95" customHeight="1" x14ac:dyDescent="0.15">
      <c r="A72" s="28" t="s">
        <v>489</v>
      </c>
      <c r="B72" s="28"/>
      <c r="C72" s="28"/>
      <c r="D72" s="28"/>
      <c r="E72" s="28"/>
      <c r="F72" s="28"/>
      <c r="G72" s="12">
        <v>9447188.7200000007</v>
      </c>
    </row>
    <row r="73" spans="1:7" ht="24.95" customHeight="1" x14ac:dyDescent="0.15"/>
    <row r="74" spans="1:7" ht="20.100000000000001" customHeight="1" x14ac:dyDescent="0.15">
      <c r="A74" s="26" t="s">
        <v>458</v>
      </c>
      <c r="B74" s="26"/>
      <c r="C74" s="27" t="s">
        <v>166</v>
      </c>
      <c r="D74" s="27"/>
      <c r="E74" s="27"/>
      <c r="F74" s="27"/>
      <c r="G74" s="27"/>
    </row>
    <row r="75" spans="1:7" ht="20.100000000000001" customHeight="1" x14ac:dyDescent="0.15">
      <c r="A75" s="26" t="s">
        <v>459</v>
      </c>
      <c r="B75" s="26"/>
      <c r="C75" s="27" t="s">
        <v>494</v>
      </c>
      <c r="D75" s="27"/>
      <c r="E75" s="27"/>
      <c r="F75" s="27"/>
      <c r="G75" s="27"/>
    </row>
    <row r="76" spans="1:7" ht="15" customHeight="1" x14ac:dyDescent="0.15"/>
    <row r="77" spans="1:7" ht="50.1" customHeight="1" x14ac:dyDescent="0.15">
      <c r="A77" s="17" t="s">
        <v>513</v>
      </c>
      <c r="B77" s="17"/>
      <c r="C77" s="17"/>
      <c r="D77" s="17"/>
      <c r="E77" s="17"/>
      <c r="F77" s="17"/>
      <c r="G77" s="17"/>
    </row>
    <row r="78" spans="1:7" ht="15" customHeight="1" x14ac:dyDescent="0.15"/>
    <row r="79" spans="1:7" ht="50.1" customHeight="1" x14ac:dyDescent="0.15">
      <c r="A79" s="6" t="s">
        <v>367</v>
      </c>
      <c r="B79" s="19" t="s">
        <v>514</v>
      </c>
      <c r="C79" s="19"/>
      <c r="D79" s="19"/>
      <c r="E79" s="19"/>
      <c r="F79" s="6" t="s">
        <v>515</v>
      </c>
      <c r="G79" s="6" t="s">
        <v>516</v>
      </c>
    </row>
    <row r="80" spans="1:7" ht="15" customHeight="1" x14ac:dyDescent="0.15">
      <c r="A80" s="6">
        <v>1</v>
      </c>
      <c r="B80" s="19">
        <v>2</v>
      </c>
      <c r="C80" s="19"/>
      <c r="D80" s="19"/>
      <c r="E80" s="19"/>
      <c r="F80" s="6">
        <v>3</v>
      </c>
      <c r="G80" s="6">
        <v>4</v>
      </c>
    </row>
    <row r="81" spans="1:7" ht="20.100000000000001" customHeight="1" x14ac:dyDescent="0.15">
      <c r="A81" s="6" t="s">
        <v>520</v>
      </c>
      <c r="B81" s="20" t="s">
        <v>521</v>
      </c>
      <c r="C81" s="20"/>
      <c r="D81" s="20"/>
      <c r="E81" s="20"/>
      <c r="F81" s="10">
        <v>410129.17</v>
      </c>
      <c r="G81" s="10">
        <v>90228.42</v>
      </c>
    </row>
    <row r="82" spans="1:7" ht="20.100000000000001" customHeight="1" x14ac:dyDescent="0.15">
      <c r="A82" s="6" t="s">
        <v>520</v>
      </c>
      <c r="B82" s="20" t="s">
        <v>521</v>
      </c>
      <c r="C82" s="20"/>
      <c r="D82" s="20"/>
      <c r="E82" s="20"/>
      <c r="F82" s="10">
        <v>720000</v>
      </c>
      <c r="G82" s="10">
        <v>158400</v>
      </c>
    </row>
    <row r="83" spans="1:7" ht="20.100000000000001" customHeight="1" x14ac:dyDescent="0.15">
      <c r="A83" s="6" t="s">
        <v>520</v>
      </c>
      <c r="B83" s="20" t="s">
        <v>521</v>
      </c>
      <c r="C83" s="20"/>
      <c r="D83" s="20"/>
      <c r="E83" s="20"/>
      <c r="F83" s="10">
        <v>80000</v>
      </c>
      <c r="G83" s="10">
        <v>17600</v>
      </c>
    </row>
    <row r="84" spans="1:7" ht="39.950000000000003" customHeight="1" x14ac:dyDescent="0.15">
      <c r="A84" s="6" t="s">
        <v>522</v>
      </c>
      <c r="B84" s="20" t="s">
        <v>523</v>
      </c>
      <c r="C84" s="20"/>
      <c r="D84" s="20"/>
      <c r="E84" s="20"/>
      <c r="F84" s="10">
        <v>720000</v>
      </c>
      <c r="G84" s="10">
        <v>36720</v>
      </c>
    </row>
    <row r="85" spans="1:7" ht="39.950000000000003" customHeight="1" x14ac:dyDescent="0.15">
      <c r="A85" s="6" t="s">
        <v>522</v>
      </c>
      <c r="B85" s="20" t="s">
        <v>523</v>
      </c>
      <c r="C85" s="20"/>
      <c r="D85" s="20"/>
      <c r="E85" s="20"/>
      <c r="F85" s="10">
        <v>410129.1</v>
      </c>
      <c r="G85" s="10">
        <v>20916.580000000002</v>
      </c>
    </row>
    <row r="86" spans="1:7" ht="39.950000000000003" customHeight="1" x14ac:dyDescent="0.15">
      <c r="A86" s="6" t="s">
        <v>522</v>
      </c>
      <c r="B86" s="20" t="s">
        <v>523</v>
      </c>
      <c r="C86" s="20"/>
      <c r="D86" s="20"/>
      <c r="E86" s="20"/>
      <c r="F86" s="10">
        <v>80000</v>
      </c>
      <c r="G86" s="10">
        <v>4080</v>
      </c>
    </row>
    <row r="87" spans="1:7" ht="20.100000000000001" customHeight="1" x14ac:dyDescent="0.15">
      <c r="A87" s="6" t="s">
        <v>524</v>
      </c>
      <c r="B87" s="20" t="s">
        <v>525</v>
      </c>
      <c r="C87" s="20"/>
      <c r="D87" s="20"/>
      <c r="E87" s="20"/>
      <c r="F87" s="10">
        <v>410129.17</v>
      </c>
      <c r="G87" s="10">
        <v>12714</v>
      </c>
    </row>
    <row r="88" spans="1:7" ht="20.100000000000001" customHeight="1" x14ac:dyDescent="0.15">
      <c r="A88" s="6" t="s">
        <v>524</v>
      </c>
      <c r="B88" s="20" t="s">
        <v>525</v>
      </c>
      <c r="C88" s="20"/>
      <c r="D88" s="20"/>
      <c r="E88" s="20"/>
      <c r="F88" s="10">
        <v>720000</v>
      </c>
      <c r="G88" s="10">
        <v>22320</v>
      </c>
    </row>
    <row r="89" spans="1:7" ht="20.100000000000001" customHeight="1" x14ac:dyDescent="0.15">
      <c r="A89" s="6" t="s">
        <v>524</v>
      </c>
      <c r="B89" s="20" t="s">
        <v>525</v>
      </c>
      <c r="C89" s="20"/>
      <c r="D89" s="20"/>
      <c r="E89" s="20"/>
      <c r="F89" s="10">
        <v>80000</v>
      </c>
      <c r="G89" s="10">
        <v>2480</v>
      </c>
    </row>
    <row r="90" spans="1:7" ht="24.95" customHeight="1" x14ac:dyDescent="0.15">
      <c r="A90" s="28" t="s">
        <v>489</v>
      </c>
      <c r="B90" s="28"/>
      <c r="C90" s="28"/>
      <c r="D90" s="28"/>
      <c r="E90" s="28"/>
      <c r="F90" s="28"/>
      <c r="G90" s="12">
        <v>365459</v>
      </c>
    </row>
    <row r="91" spans="1:7" ht="24.95" customHeight="1" x14ac:dyDescent="0.15"/>
    <row r="92" spans="1:7" ht="20.100000000000001" customHeight="1" x14ac:dyDescent="0.15">
      <c r="A92" s="26" t="s">
        <v>458</v>
      </c>
      <c r="B92" s="26"/>
      <c r="C92" s="27" t="s">
        <v>166</v>
      </c>
      <c r="D92" s="27"/>
      <c r="E92" s="27"/>
      <c r="F92" s="27"/>
      <c r="G92" s="27"/>
    </row>
    <row r="93" spans="1:7" ht="20.100000000000001" customHeight="1" x14ac:dyDescent="0.15">
      <c r="A93" s="26" t="s">
        <v>459</v>
      </c>
      <c r="B93" s="26"/>
      <c r="C93" s="27" t="s">
        <v>460</v>
      </c>
      <c r="D93" s="27"/>
      <c r="E93" s="27"/>
      <c r="F93" s="27"/>
      <c r="G93" s="27"/>
    </row>
    <row r="94" spans="1:7" ht="15" customHeight="1" x14ac:dyDescent="0.15"/>
    <row r="95" spans="1:7" ht="50.1" customHeight="1" x14ac:dyDescent="0.15">
      <c r="A95" s="17" t="s">
        <v>513</v>
      </c>
      <c r="B95" s="17"/>
      <c r="C95" s="17"/>
      <c r="D95" s="17"/>
      <c r="E95" s="17"/>
      <c r="F95" s="17"/>
      <c r="G95" s="17"/>
    </row>
    <row r="96" spans="1:7" ht="15" customHeight="1" x14ac:dyDescent="0.15"/>
    <row r="97" spans="1:7" ht="50.1" customHeight="1" x14ac:dyDescent="0.15">
      <c r="A97" s="6" t="s">
        <v>367</v>
      </c>
      <c r="B97" s="19" t="s">
        <v>514</v>
      </c>
      <c r="C97" s="19"/>
      <c r="D97" s="19"/>
      <c r="E97" s="19"/>
      <c r="F97" s="6" t="s">
        <v>515</v>
      </c>
      <c r="G97" s="6" t="s">
        <v>516</v>
      </c>
    </row>
    <row r="98" spans="1:7" ht="15" customHeight="1" x14ac:dyDescent="0.15">
      <c r="A98" s="6">
        <v>1</v>
      </c>
      <c r="B98" s="19">
        <v>2</v>
      </c>
      <c r="C98" s="19"/>
      <c r="D98" s="19"/>
      <c r="E98" s="19"/>
      <c r="F98" s="6">
        <v>3</v>
      </c>
      <c r="G98" s="6">
        <v>4</v>
      </c>
    </row>
    <row r="99" spans="1:7" ht="20.100000000000001" customHeight="1" x14ac:dyDescent="0.15">
      <c r="A99" s="6" t="s">
        <v>374</v>
      </c>
      <c r="B99" s="20" t="s">
        <v>517</v>
      </c>
      <c r="C99" s="20"/>
      <c r="D99" s="20"/>
      <c r="E99" s="20"/>
      <c r="F99" s="10">
        <v>2229304.04</v>
      </c>
      <c r="G99" s="10">
        <v>490446.89</v>
      </c>
    </row>
    <row r="100" spans="1:7" ht="39.950000000000003" customHeight="1" x14ac:dyDescent="0.15">
      <c r="A100" s="6" t="s">
        <v>471</v>
      </c>
      <c r="B100" s="20" t="s">
        <v>518</v>
      </c>
      <c r="C100" s="20"/>
      <c r="D100" s="20"/>
      <c r="E100" s="20"/>
      <c r="F100" s="10">
        <v>2229304.04</v>
      </c>
      <c r="G100" s="10">
        <v>113694.51</v>
      </c>
    </row>
    <row r="101" spans="1:7" ht="99.95" customHeight="1" x14ac:dyDescent="0.15">
      <c r="A101" s="6" t="s">
        <v>472</v>
      </c>
      <c r="B101" s="20" t="s">
        <v>519</v>
      </c>
      <c r="C101" s="20"/>
      <c r="D101" s="20"/>
      <c r="E101" s="20"/>
      <c r="F101" s="10">
        <v>2229304.0299999998</v>
      </c>
      <c r="G101" s="10">
        <v>69108.42</v>
      </c>
    </row>
    <row r="102" spans="1:7" ht="20.100000000000001" customHeight="1" x14ac:dyDescent="0.15">
      <c r="A102" s="6" t="s">
        <v>473</v>
      </c>
      <c r="B102" s="20" t="s">
        <v>528</v>
      </c>
      <c r="C102" s="20"/>
      <c r="D102" s="20"/>
      <c r="E102" s="20"/>
      <c r="F102" s="10">
        <v>2630068.0499999998</v>
      </c>
      <c r="G102" s="10">
        <v>578614.97</v>
      </c>
    </row>
    <row r="103" spans="1:7" ht="39.950000000000003" customHeight="1" x14ac:dyDescent="0.15">
      <c r="A103" s="6" t="s">
        <v>474</v>
      </c>
      <c r="B103" s="20" t="s">
        <v>529</v>
      </c>
      <c r="C103" s="20"/>
      <c r="D103" s="20"/>
      <c r="E103" s="20"/>
      <c r="F103" s="10">
        <v>2630068.0499999998</v>
      </c>
      <c r="G103" s="10">
        <v>134133.47</v>
      </c>
    </row>
    <row r="104" spans="1:7" ht="20.100000000000001" customHeight="1" x14ac:dyDescent="0.15">
      <c r="A104" s="6" t="s">
        <v>475</v>
      </c>
      <c r="B104" s="20" t="s">
        <v>530</v>
      </c>
      <c r="C104" s="20"/>
      <c r="D104" s="20"/>
      <c r="E104" s="20"/>
      <c r="F104" s="10">
        <v>2630068.0499999998</v>
      </c>
      <c r="G104" s="10">
        <v>81532.11</v>
      </c>
    </row>
    <row r="105" spans="1:7" ht="20.100000000000001" customHeight="1" x14ac:dyDescent="0.15">
      <c r="A105" s="6" t="s">
        <v>476</v>
      </c>
      <c r="B105" s="20" t="s">
        <v>531</v>
      </c>
      <c r="C105" s="20"/>
      <c r="D105" s="20"/>
      <c r="E105" s="20"/>
      <c r="F105" s="10">
        <v>1284412.05</v>
      </c>
      <c r="G105" s="10">
        <v>282570.65000000002</v>
      </c>
    </row>
    <row r="106" spans="1:7" ht="39.950000000000003" customHeight="1" x14ac:dyDescent="0.15">
      <c r="A106" s="6" t="s">
        <v>477</v>
      </c>
      <c r="B106" s="20" t="s">
        <v>523</v>
      </c>
      <c r="C106" s="20"/>
      <c r="D106" s="20"/>
      <c r="E106" s="20"/>
      <c r="F106" s="10">
        <v>1284412.06</v>
      </c>
      <c r="G106" s="10">
        <v>65505.02</v>
      </c>
    </row>
    <row r="107" spans="1:7" ht="20.100000000000001" customHeight="1" x14ac:dyDescent="0.15">
      <c r="A107" s="6" t="s">
        <v>483</v>
      </c>
      <c r="B107" s="20" t="s">
        <v>532</v>
      </c>
      <c r="C107" s="20"/>
      <c r="D107" s="20"/>
      <c r="E107" s="20"/>
      <c r="F107" s="10">
        <v>1284412.05</v>
      </c>
      <c r="G107" s="10">
        <v>39816.769999999997</v>
      </c>
    </row>
    <row r="108" spans="1:7" ht="20.100000000000001" customHeight="1" x14ac:dyDescent="0.15">
      <c r="A108" s="6" t="s">
        <v>485</v>
      </c>
      <c r="B108" s="20" t="s">
        <v>521</v>
      </c>
      <c r="C108" s="20"/>
      <c r="D108" s="20"/>
      <c r="E108" s="20"/>
      <c r="F108" s="10">
        <v>6627860.7800000003</v>
      </c>
      <c r="G108" s="10">
        <v>1458129.37</v>
      </c>
    </row>
    <row r="109" spans="1:7" ht="39.950000000000003" customHeight="1" x14ac:dyDescent="0.15">
      <c r="A109" s="6" t="s">
        <v>487</v>
      </c>
      <c r="B109" s="20" t="s">
        <v>523</v>
      </c>
      <c r="C109" s="20"/>
      <c r="D109" s="20"/>
      <c r="E109" s="20"/>
      <c r="F109" s="10">
        <v>6627860.7800000003</v>
      </c>
      <c r="G109" s="10">
        <v>338020.9</v>
      </c>
    </row>
    <row r="110" spans="1:7" ht="20.100000000000001" customHeight="1" x14ac:dyDescent="0.15">
      <c r="A110" s="6" t="s">
        <v>533</v>
      </c>
      <c r="B110" s="20" t="s">
        <v>534</v>
      </c>
      <c r="C110" s="20"/>
      <c r="D110" s="20"/>
      <c r="E110" s="20"/>
      <c r="F110" s="10">
        <v>6627860.8499999996</v>
      </c>
      <c r="G110" s="10">
        <v>205463.69</v>
      </c>
    </row>
    <row r="111" spans="1:7" ht="20.100000000000001" customHeight="1" x14ac:dyDescent="0.15">
      <c r="A111" s="6" t="s">
        <v>535</v>
      </c>
      <c r="B111" s="20" t="s">
        <v>521</v>
      </c>
      <c r="C111" s="20"/>
      <c r="D111" s="20"/>
      <c r="E111" s="20"/>
      <c r="F111" s="10">
        <v>4251159</v>
      </c>
      <c r="G111" s="10">
        <v>935254.98</v>
      </c>
    </row>
    <row r="112" spans="1:7" ht="39.950000000000003" customHeight="1" x14ac:dyDescent="0.15">
      <c r="A112" s="6" t="s">
        <v>495</v>
      </c>
      <c r="B112" s="20" t="s">
        <v>523</v>
      </c>
      <c r="C112" s="20"/>
      <c r="D112" s="20"/>
      <c r="E112" s="20"/>
      <c r="F112" s="10">
        <v>4251159</v>
      </c>
      <c r="G112" s="10">
        <v>216809.11</v>
      </c>
    </row>
    <row r="113" spans="1:7" ht="20.100000000000001" customHeight="1" x14ac:dyDescent="0.15">
      <c r="A113" s="6" t="s">
        <v>497</v>
      </c>
      <c r="B113" s="20" t="s">
        <v>534</v>
      </c>
      <c r="C113" s="20"/>
      <c r="D113" s="20"/>
      <c r="E113" s="20"/>
      <c r="F113" s="10">
        <v>4251158.26</v>
      </c>
      <c r="G113" s="10">
        <v>131785.91</v>
      </c>
    </row>
    <row r="114" spans="1:7" ht="20.100000000000001" customHeight="1" x14ac:dyDescent="0.15">
      <c r="A114" s="6" t="s">
        <v>520</v>
      </c>
      <c r="B114" s="20" t="s">
        <v>521</v>
      </c>
      <c r="C114" s="20"/>
      <c r="D114" s="20"/>
      <c r="E114" s="20"/>
      <c r="F114" s="10">
        <v>49482480.090000004</v>
      </c>
      <c r="G114" s="10">
        <v>10886145.619999999</v>
      </c>
    </row>
    <row r="115" spans="1:7" ht="39.950000000000003" customHeight="1" x14ac:dyDescent="0.15">
      <c r="A115" s="6" t="s">
        <v>522</v>
      </c>
      <c r="B115" s="20" t="s">
        <v>523</v>
      </c>
      <c r="C115" s="20"/>
      <c r="D115" s="20"/>
      <c r="E115" s="20"/>
      <c r="F115" s="10">
        <v>50215184.539999999</v>
      </c>
      <c r="G115" s="10">
        <v>2560974.41</v>
      </c>
    </row>
    <row r="116" spans="1:7" ht="20.100000000000001" customHeight="1" x14ac:dyDescent="0.15">
      <c r="A116" s="6" t="s">
        <v>524</v>
      </c>
      <c r="B116" s="20" t="s">
        <v>525</v>
      </c>
      <c r="C116" s="20"/>
      <c r="D116" s="20"/>
      <c r="E116" s="20"/>
      <c r="F116" s="10">
        <v>60359732.579999998</v>
      </c>
      <c r="G116" s="10">
        <v>1871151.71</v>
      </c>
    </row>
    <row r="117" spans="1:7" ht="20.100000000000001" customHeight="1" x14ac:dyDescent="0.15">
      <c r="A117" s="6" t="s">
        <v>536</v>
      </c>
      <c r="B117" s="20" t="s">
        <v>521</v>
      </c>
      <c r="C117" s="20"/>
      <c r="D117" s="20"/>
      <c r="E117" s="20"/>
      <c r="F117" s="10">
        <v>1141859.22</v>
      </c>
      <c r="G117" s="10">
        <v>251209.03</v>
      </c>
    </row>
    <row r="118" spans="1:7" ht="39.950000000000003" customHeight="1" x14ac:dyDescent="0.15">
      <c r="A118" s="6" t="s">
        <v>537</v>
      </c>
      <c r="B118" s="20" t="s">
        <v>523</v>
      </c>
      <c r="C118" s="20"/>
      <c r="D118" s="20"/>
      <c r="E118" s="20"/>
      <c r="F118" s="10">
        <v>1141859.22</v>
      </c>
      <c r="G118" s="10">
        <v>58234.82</v>
      </c>
    </row>
    <row r="119" spans="1:7" ht="20.100000000000001" customHeight="1" x14ac:dyDescent="0.15">
      <c r="A119" s="6" t="s">
        <v>538</v>
      </c>
      <c r="B119" s="20" t="s">
        <v>539</v>
      </c>
      <c r="C119" s="20"/>
      <c r="D119" s="20"/>
      <c r="E119" s="20"/>
      <c r="F119" s="10">
        <v>1141859.22</v>
      </c>
      <c r="G119" s="10">
        <v>35397.64</v>
      </c>
    </row>
    <row r="120" spans="1:7" ht="39.950000000000003" customHeight="1" x14ac:dyDescent="0.15">
      <c r="A120" s="6" t="s">
        <v>540</v>
      </c>
      <c r="B120" s="20" t="s">
        <v>527</v>
      </c>
      <c r="C120" s="20"/>
      <c r="D120" s="20"/>
      <c r="E120" s="20"/>
      <c r="F120" s="10">
        <v>314480.99</v>
      </c>
      <c r="G120" s="10">
        <v>314480.99</v>
      </c>
    </row>
    <row r="121" spans="1:7" ht="24.95" customHeight="1" x14ac:dyDescent="0.15">
      <c r="A121" s="28" t="s">
        <v>489</v>
      </c>
      <c r="B121" s="28"/>
      <c r="C121" s="28"/>
      <c r="D121" s="28"/>
      <c r="E121" s="28"/>
      <c r="F121" s="28"/>
      <c r="G121" s="12">
        <v>21118480.989999998</v>
      </c>
    </row>
    <row r="122" spans="1:7" ht="24.95" customHeight="1" x14ac:dyDescent="0.15"/>
    <row r="123" spans="1:7" ht="20.100000000000001" customHeight="1" x14ac:dyDescent="0.15">
      <c r="A123" s="26" t="s">
        <v>458</v>
      </c>
      <c r="B123" s="26"/>
      <c r="C123" s="27" t="s">
        <v>181</v>
      </c>
      <c r="D123" s="27"/>
      <c r="E123" s="27"/>
      <c r="F123" s="27"/>
      <c r="G123" s="27"/>
    </row>
    <row r="124" spans="1:7" ht="20.100000000000001" customHeight="1" x14ac:dyDescent="0.15">
      <c r="A124" s="26" t="s">
        <v>459</v>
      </c>
      <c r="B124" s="26"/>
      <c r="C124" s="27" t="s">
        <v>460</v>
      </c>
      <c r="D124" s="27"/>
      <c r="E124" s="27"/>
      <c r="F124" s="27"/>
      <c r="G124" s="27"/>
    </row>
    <row r="125" spans="1:7" ht="15" customHeight="1" x14ac:dyDescent="0.15"/>
    <row r="126" spans="1:7" ht="50.1" customHeight="1" x14ac:dyDescent="0.15">
      <c r="A126" s="17" t="s">
        <v>541</v>
      </c>
      <c r="B126" s="17"/>
      <c r="C126" s="17"/>
      <c r="D126" s="17"/>
      <c r="E126" s="17"/>
      <c r="F126" s="17"/>
      <c r="G126" s="17"/>
    </row>
    <row r="127" spans="1:7" ht="15" customHeight="1" x14ac:dyDescent="0.15"/>
    <row r="128" spans="1:7" ht="50.1" customHeight="1" x14ac:dyDescent="0.15">
      <c r="A128" s="6" t="s">
        <v>367</v>
      </c>
      <c r="B128" s="19" t="s">
        <v>43</v>
      </c>
      <c r="C128" s="19"/>
      <c r="D128" s="19"/>
      <c r="E128" s="6" t="s">
        <v>542</v>
      </c>
      <c r="F128" s="6" t="s">
        <v>543</v>
      </c>
      <c r="G128" s="6" t="s">
        <v>544</v>
      </c>
    </row>
    <row r="129" spans="1:7" ht="15" customHeight="1" x14ac:dyDescent="0.15">
      <c r="A129" s="6">
        <v>1</v>
      </c>
      <c r="B129" s="19">
        <v>2</v>
      </c>
      <c r="C129" s="19"/>
      <c r="D129" s="19"/>
      <c r="E129" s="6">
        <v>3</v>
      </c>
      <c r="F129" s="6">
        <v>4</v>
      </c>
      <c r="G129" s="6">
        <v>5</v>
      </c>
    </row>
    <row r="130" spans="1:7" ht="39.950000000000003" customHeight="1" x14ac:dyDescent="0.15">
      <c r="A130" s="6" t="s">
        <v>374</v>
      </c>
      <c r="B130" s="20" t="s">
        <v>545</v>
      </c>
      <c r="C130" s="20"/>
      <c r="D130" s="20"/>
      <c r="E130" s="10">
        <v>223000</v>
      </c>
      <c r="F130" s="10">
        <v>1</v>
      </c>
      <c r="G130" s="10">
        <v>223000</v>
      </c>
    </row>
    <row r="131" spans="1:7" ht="24.95" customHeight="1" x14ac:dyDescent="0.15">
      <c r="A131" s="28" t="s">
        <v>489</v>
      </c>
      <c r="B131" s="28"/>
      <c r="C131" s="28"/>
      <c r="D131" s="28"/>
      <c r="E131" s="28"/>
      <c r="F131" s="28"/>
      <c r="G131" s="12">
        <v>223000</v>
      </c>
    </row>
    <row r="132" spans="1:7" ht="24.95" customHeight="1" x14ac:dyDescent="0.15"/>
    <row r="133" spans="1:7" ht="20.100000000000001" customHeight="1" x14ac:dyDescent="0.15">
      <c r="A133" s="26" t="s">
        <v>458</v>
      </c>
      <c r="B133" s="26"/>
      <c r="C133" s="27" t="s">
        <v>181</v>
      </c>
      <c r="D133" s="27"/>
      <c r="E133" s="27"/>
      <c r="F133" s="27"/>
      <c r="G133" s="27"/>
    </row>
    <row r="134" spans="1:7" ht="20.100000000000001" customHeight="1" x14ac:dyDescent="0.15">
      <c r="A134" s="26" t="s">
        <v>459</v>
      </c>
      <c r="B134" s="26"/>
      <c r="C134" s="27" t="s">
        <v>490</v>
      </c>
      <c r="D134" s="27"/>
      <c r="E134" s="27"/>
      <c r="F134" s="27"/>
      <c r="G134" s="27"/>
    </row>
    <row r="135" spans="1:7" ht="15" customHeight="1" x14ac:dyDescent="0.15"/>
    <row r="136" spans="1:7" ht="50.1" customHeight="1" x14ac:dyDescent="0.15">
      <c r="A136" s="17" t="s">
        <v>541</v>
      </c>
      <c r="B136" s="17"/>
      <c r="C136" s="17"/>
      <c r="D136" s="17"/>
      <c r="E136" s="17"/>
      <c r="F136" s="17"/>
      <c r="G136" s="17"/>
    </row>
    <row r="137" spans="1:7" ht="15" customHeight="1" x14ac:dyDescent="0.15"/>
    <row r="138" spans="1:7" ht="50.1" customHeight="1" x14ac:dyDescent="0.15">
      <c r="A138" s="6" t="s">
        <v>367</v>
      </c>
      <c r="B138" s="19" t="s">
        <v>43</v>
      </c>
      <c r="C138" s="19"/>
      <c r="D138" s="19"/>
      <c r="E138" s="6" t="s">
        <v>542</v>
      </c>
      <c r="F138" s="6" t="s">
        <v>543</v>
      </c>
      <c r="G138" s="6" t="s">
        <v>544</v>
      </c>
    </row>
    <row r="139" spans="1:7" ht="15" customHeight="1" x14ac:dyDescent="0.15">
      <c r="A139" s="6">
        <v>1</v>
      </c>
      <c r="B139" s="19">
        <v>2</v>
      </c>
      <c r="C139" s="19"/>
      <c r="D139" s="19"/>
      <c r="E139" s="6">
        <v>3</v>
      </c>
      <c r="F139" s="6">
        <v>4</v>
      </c>
      <c r="G139" s="6">
        <v>5</v>
      </c>
    </row>
    <row r="140" spans="1:7" ht="39.950000000000003" customHeight="1" x14ac:dyDescent="0.15">
      <c r="A140" s="6" t="s">
        <v>374</v>
      </c>
      <c r="B140" s="20" t="s">
        <v>545</v>
      </c>
      <c r="C140" s="20"/>
      <c r="D140" s="20"/>
      <c r="E140" s="10">
        <v>41000</v>
      </c>
      <c r="F140" s="10">
        <v>1</v>
      </c>
      <c r="G140" s="10">
        <v>41000</v>
      </c>
    </row>
    <row r="141" spans="1:7" ht="39.950000000000003" customHeight="1" x14ac:dyDescent="0.15">
      <c r="A141" s="6" t="s">
        <v>473</v>
      </c>
      <c r="B141" s="20" t="s">
        <v>546</v>
      </c>
      <c r="C141" s="20"/>
      <c r="D141" s="20"/>
      <c r="E141" s="10">
        <v>3000</v>
      </c>
      <c r="F141" s="10">
        <v>1</v>
      </c>
      <c r="G141" s="10">
        <v>3000</v>
      </c>
    </row>
    <row r="142" spans="1:7" ht="24.95" customHeight="1" x14ac:dyDescent="0.15">
      <c r="A142" s="28" t="s">
        <v>489</v>
      </c>
      <c r="B142" s="28"/>
      <c r="C142" s="28"/>
      <c r="D142" s="28"/>
      <c r="E142" s="28"/>
      <c r="F142" s="28"/>
      <c r="G142" s="12">
        <v>44000</v>
      </c>
    </row>
    <row r="143" spans="1:7" ht="24.95" customHeight="1" x14ac:dyDescent="0.15"/>
    <row r="144" spans="1:7" ht="20.100000000000001" customHeight="1" x14ac:dyDescent="0.15">
      <c r="A144" s="26" t="s">
        <v>458</v>
      </c>
      <c r="B144" s="26"/>
      <c r="C144" s="27" t="s">
        <v>184</v>
      </c>
      <c r="D144" s="27"/>
      <c r="E144" s="27"/>
      <c r="F144" s="27"/>
      <c r="G144" s="27"/>
    </row>
    <row r="145" spans="1:7" ht="20.100000000000001" customHeight="1" x14ac:dyDescent="0.15">
      <c r="A145" s="26" t="s">
        <v>459</v>
      </c>
      <c r="B145" s="26"/>
      <c r="C145" s="27" t="s">
        <v>490</v>
      </c>
      <c r="D145" s="27"/>
      <c r="E145" s="27"/>
      <c r="F145" s="27"/>
      <c r="G145" s="27"/>
    </row>
    <row r="146" spans="1:7" ht="15" customHeight="1" x14ac:dyDescent="0.15"/>
    <row r="147" spans="1:7" ht="50.1" customHeight="1" x14ac:dyDescent="0.15">
      <c r="A147" s="17" t="s">
        <v>547</v>
      </c>
      <c r="B147" s="17"/>
      <c r="C147" s="17"/>
      <c r="D147" s="17"/>
      <c r="E147" s="17"/>
      <c r="F147" s="17"/>
      <c r="G147" s="17"/>
    </row>
    <row r="148" spans="1:7" ht="15" customHeight="1" x14ac:dyDescent="0.15"/>
    <row r="149" spans="1:7" ht="50.1" customHeight="1" x14ac:dyDescent="0.15">
      <c r="A149" s="6" t="s">
        <v>367</v>
      </c>
      <c r="B149" s="19" t="s">
        <v>43</v>
      </c>
      <c r="C149" s="19"/>
      <c r="D149" s="19"/>
      <c r="E149" s="6" t="s">
        <v>542</v>
      </c>
      <c r="F149" s="6" t="s">
        <v>543</v>
      </c>
      <c r="G149" s="6" t="s">
        <v>544</v>
      </c>
    </row>
    <row r="150" spans="1:7" ht="15" customHeight="1" x14ac:dyDescent="0.15">
      <c r="A150" s="6">
        <v>1</v>
      </c>
      <c r="B150" s="19">
        <v>2</v>
      </c>
      <c r="C150" s="19"/>
      <c r="D150" s="19"/>
      <c r="E150" s="6">
        <v>3</v>
      </c>
      <c r="F150" s="6">
        <v>4</v>
      </c>
      <c r="G150" s="6">
        <v>5</v>
      </c>
    </row>
    <row r="151" spans="1:7" ht="20.100000000000001" customHeight="1" x14ac:dyDescent="0.15">
      <c r="A151" s="6" t="s">
        <v>471</v>
      </c>
      <c r="B151" s="20" t="s">
        <v>548</v>
      </c>
      <c r="C151" s="20"/>
      <c r="D151" s="20"/>
      <c r="E151" s="10">
        <v>12000</v>
      </c>
      <c r="F151" s="10">
        <v>4</v>
      </c>
      <c r="G151" s="10">
        <v>48000</v>
      </c>
    </row>
    <row r="152" spans="1:7" ht="20.100000000000001" customHeight="1" x14ac:dyDescent="0.15">
      <c r="A152" s="6" t="s">
        <v>471</v>
      </c>
      <c r="B152" s="20" t="s">
        <v>548</v>
      </c>
      <c r="C152" s="20"/>
      <c r="D152" s="20"/>
      <c r="E152" s="10">
        <v>32000</v>
      </c>
      <c r="F152" s="10">
        <v>2</v>
      </c>
      <c r="G152" s="10">
        <v>64000</v>
      </c>
    </row>
    <row r="153" spans="1:7" ht="24.95" customHeight="1" x14ac:dyDescent="0.15">
      <c r="A153" s="28" t="s">
        <v>489</v>
      </c>
      <c r="B153" s="28"/>
      <c r="C153" s="28"/>
      <c r="D153" s="28"/>
      <c r="E153" s="28"/>
      <c r="F153" s="28"/>
      <c r="G153" s="12">
        <v>112000</v>
      </c>
    </row>
    <row r="154" spans="1:7" ht="24.95" customHeight="1" x14ac:dyDescent="0.15"/>
    <row r="155" spans="1:7" ht="20.100000000000001" customHeight="1" x14ac:dyDescent="0.15">
      <c r="A155" s="26" t="s">
        <v>458</v>
      </c>
      <c r="B155" s="26"/>
      <c r="C155" s="27" t="s">
        <v>204</v>
      </c>
      <c r="D155" s="27"/>
      <c r="E155" s="27"/>
      <c r="F155" s="27"/>
      <c r="G155" s="27"/>
    </row>
    <row r="156" spans="1:7" ht="20.100000000000001" customHeight="1" x14ac:dyDescent="0.15">
      <c r="A156" s="26" t="s">
        <v>459</v>
      </c>
      <c r="B156" s="26"/>
      <c r="C156" s="27" t="s">
        <v>460</v>
      </c>
      <c r="D156" s="27"/>
      <c r="E156" s="27"/>
      <c r="F156" s="27"/>
      <c r="G156" s="27"/>
    </row>
    <row r="157" spans="1:7" ht="15" customHeight="1" x14ac:dyDescent="0.15"/>
    <row r="158" spans="1:7" ht="24.95" customHeight="1" x14ac:dyDescent="0.15">
      <c r="A158" s="17" t="s">
        <v>549</v>
      </c>
      <c r="B158" s="17"/>
      <c r="C158" s="17"/>
      <c r="D158" s="17"/>
      <c r="E158" s="17"/>
      <c r="F158" s="17"/>
      <c r="G158" s="17"/>
    </row>
    <row r="159" spans="1:7" ht="15" customHeight="1" x14ac:dyDescent="0.15"/>
    <row r="160" spans="1:7" ht="60" customHeight="1" x14ac:dyDescent="0.15">
      <c r="A160" s="6" t="s">
        <v>367</v>
      </c>
      <c r="B160" s="19" t="s">
        <v>500</v>
      </c>
      <c r="C160" s="19"/>
      <c r="D160" s="19"/>
      <c r="E160" s="6" t="s">
        <v>550</v>
      </c>
      <c r="F160" s="6" t="s">
        <v>551</v>
      </c>
      <c r="G160" s="6" t="s">
        <v>552</v>
      </c>
    </row>
    <row r="161" spans="1:7" ht="15" customHeight="1" x14ac:dyDescent="0.15">
      <c r="A161" s="6">
        <v>1</v>
      </c>
      <c r="B161" s="19">
        <v>2</v>
      </c>
      <c r="C161" s="19"/>
      <c r="D161" s="19"/>
      <c r="E161" s="6">
        <v>3</v>
      </c>
      <c r="F161" s="6">
        <v>4</v>
      </c>
      <c r="G161" s="6">
        <v>5</v>
      </c>
    </row>
    <row r="162" spans="1:7" ht="20.100000000000001" customHeight="1" x14ac:dyDescent="0.15">
      <c r="A162" s="6" t="s">
        <v>472</v>
      </c>
      <c r="B162" s="20" t="s">
        <v>553</v>
      </c>
      <c r="C162" s="20"/>
      <c r="D162" s="20"/>
      <c r="E162" s="10">
        <v>10000</v>
      </c>
      <c r="F162" s="10">
        <v>1000</v>
      </c>
      <c r="G162" s="10">
        <v>100000</v>
      </c>
    </row>
    <row r="163" spans="1:7" ht="24.95" customHeight="1" x14ac:dyDescent="0.15">
      <c r="A163" s="28" t="s">
        <v>489</v>
      </c>
      <c r="B163" s="28"/>
      <c r="C163" s="28"/>
      <c r="D163" s="28"/>
      <c r="E163" s="28"/>
      <c r="F163" s="28"/>
      <c r="G163" s="12">
        <v>100000</v>
      </c>
    </row>
    <row r="164" spans="1:7" ht="24.95" customHeight="1" x14ac:dyDescent="0.15"/>
    <row r="165" spans="1:7" ht="20.100000000000001" customHeight="1" x14ac:dyDescent="0.15">
      <c r="A165" s="26" t="s">
        <v>458</v>
      </c>
      <c r="B165" s="26"/>
      <c r="C165" s="27" t="s">
        <v>204</v>
      </c>
      <c r="D165" s="27"/>
      <c r="E165" s="27"/>
      <c r="F165" s="27"/>
      <c r="G165" s="27"/>
    </row>
    <row r="166" spans="1:7" ht="20.100000000000001" customHeight="1" x14ac:dyDescent="0.15">
      <c r="A166" s="26" t="s">
        <v>459</v>
      </c>
      <c r="B166" s="26"/>
      <c r="C166" s="27" t="s">
        <v>490</v>
      </c>
      <c r="D166" s="27"/>
      <c r="E166" s="27"/>
      <c r="F166" s="27"/>
      <c r="G166" s="27"/>
    </row>
    <row r="167" spans="1:7" ht="15" customHeight="1" x14ac:dyDescent="0.15"/>
    <row r="168" spans="1:7" ht="24.95" customHeight="1" x14ac:dyDescent="0.15">
      <c r="A168" s="17" t="s">
        <v>549</v>
      </c>
      <c r="B168" s="17"/>
      <c r="C168" s="17"/>
      <c r="D168" s="17"/>
      <c r="E168" s="17"/>
      <c r="F168" s="17"/>
      <c r="G168" s="17"/>
    </row>
    <row r="169" spans="1:7" ht="15" customHeight="1" x14ac:dyDescent="0.15"/>
    <row r="170" spans="1:7" ht="60" customHeight="1" x14ac:dyDescent="0.15">
      <c r="A170" s="6" t="s">
        <v>367</v>
      </c>
      <c r="B170" s="19" t="s">
        <v>500</v>
      </c>
      <c r="C170" s="19"/>
      <c r="D170" s="19"/>
      <c r="E170" s="6" t="s">
        <v>550</v>
      </c>
      <c r="F170" s="6" t="s">
        <v>551</v>
      </c>
      <c r="G170" s="6" t="s">
        <v>552</v>
      </c>
    </row>
    <row r="171" spans="1:7" ht="15" customHeight="1" x14ac:dyDescent="0.15">
      <c r="A171" s="6">
        <v>1</v>
      </c>
      <c r="B171" s="19">
        <v>2</v>
      </c>
      <c r="C171" s="19"/>
      <c r="D171" s="19"/>
      <c r="E171" s="6">
        <v>3</v>
      </c>
      <c r="F171" s="6">
        <v>4</v>
      </c>
      <c r="G171" s="6">
        <v>5</v>
      </c>
    </row>
    <row r="172" spans="1:7" ht="20.100000000000001" customHeight="1" x14ac:dyDescent="0.15">
      <c r="A172" s="6" t="s">
        <v>472</v>
      </c>
      <c r="B172" s="20" t="s">
        <v>553</v>
      </c>
      <c r="C172" s="20"/>
      <c r="D172" s="20"/>
      <c r="E172" s="10">
        <v>10000</v>
      </c>
      <c r="F172" s="10">
        <v>1000</v>
      </c>
      <c r="G172" s="10">
        <v>100000</v>
      </c>
    </row>
    <row r="173" spans="1:7" ht="24.95" customHeight="1" x14ac:dyDescent="0.15">
      <c r="A173" s="28" t="s">
        <v>489</v>
      </c>
      <c r="B173" s="28"/>
      <c r="C173" s="28"/>
      <c r="D173" s="28"/>
      <c r="E173" s="28"/>
      <c r="F173" s="28"/>
      <c r="G173" s="12">
        <v>100000</v>
      </c>
    </row>
    <row r="174" spans="1:7" ht="24.95" customHeight="1" x14ac:dyDescent="0.15"/>
    <row r="175" spans="1:7" ht="20.100000000000001" customHeight="1" x14ac:dyDescent="0.15">
      <c r="A175" s="26" t="s">
        <v>458</v>
      </c>
      <c r="B175" s="26"/>
      <c r="C175" s="27" t="s">
        <v>199</v>
      </c>
      <c r="D175" s="27"/>
      <c r="E175" s="27"/>
      <c r="F175" s="27"/>
      <c r="G175" s="27"/>
    </row>
    <row r="176" spans="1:7" ht="20.100000000000001" customHeight="1" x14ac:dyDescent="0.15">
      <c r="A176" s="26" t="s">
        <v>459</v>
      </c>
      <c r="B176" s="26"/>
      <c r="C176" s="27" t="s">
        <v>460</v>
      </c>
      <c r="D176" s="27"/>
      <c r="E176" s="27"/>
      <c r="F176" s="27"/>
      <c r="G176" s="27"/>
    </row>
    <row r="177" spans="1:7" ht="15" customHeight="1" x14ac:dyDescent="0.15"/>
    <row r="178" spans="1:7" ht="24.95" customHeight="1" x14ac:dyDescent="0.15">
      <c r="A178" s="17" t="s">
        <v>549</v>
      </c>
      <c r="B178" s="17"/>
      <c r="C178" s="17"/>
      <c r="D178" s="17"/>
      <c r="E178" s="17"/>
      <c r="F178" s="17"/>
      <c r="G178" s="17"/>
    </row>
    <row r="179" spans="1:7" ht="15" customHeight="1" x14ac:dyDescent="0.15"/>
    <row r="180" spans="1:7" ht="60" customHeight="1" x14ac:dyDescent="0.15">
      <c r="A180" s="6" t="s">
        <v>367</v>
      </c>
      <c r="B180" s="19" t="s">
        <v>500</v>
      </c>
      <c r="C180" s="19"/>
      <c r="D180" s="19"/>
      <c r="E180" s="6" t="s">
        <v>550</v>
      </c>
      <c r="F180" s="6" t="s">
        <v>551</v>
      </c>
      <c r="G180" s="6" t="s">
        <v>552</v>
      </c>
    </row>
    <row r="181" spans="1:7" ht="15" customHeight="1" x14ac:dyDescent="0.15">
      <c r="A181" s="6">
        <v>1</v>
      </c>
      <c r="B181" s="19">
        <v>2</v>
      </c>
      <c r="C181" s="19"/>
      <c r="D181" s="19"/>
      <c r="E181" s="6">
        <v>3</v>
      </c>
      <c r="F181" s="6">
        <v>4</v>
      </c>
      <c r="G181" s="6">
        <v>5</v>
      </c>
    </row>
    <row r="182" spans="1:7" ht="20.100000000000001" customHeight="1" x14ac:dyDescent="0.15">
      <c r="A182" s="6" t="s">
        <v>374</v>
      </c>
      <c r="B182" s="20" t="s">
        <v>554</v>
      </c>
      <c r="C182" s="20"/>
      <c r="D182" s="20"/>
      <c r="E182" s="10">
        <v>48082363.579999998</v>
      </c>
      <c r="F182" s="10">
        <v>2.2000000000000002</v>
      </c>
      <c r="G182" s="10">
        <v>1057812</v>
      </c>
    </row>
    <row r="183" spans="1:7" ht="20.100000000000001" customHeight="1" x14ac:dyDescent="0.15">
      <c r="A183" s="6" t="s">
        <v>471</v>
      </c>
      <c r="B183" s="20" t="s">
        <v>555</v>
      </c>
      <c r="C183" s="20"/>
      <c r="D183" s="20"/>
      <c r="E183" s="10">
        <v>128335595.98</v>
      </c>
      <c r="F183" s="10">
        <v>1</v>
      </c>
      <c r="G183" s="10">
        <v>1283355.96</v>
      </c>
    </row>
    <row r="184" spans="1:7" ht="24.95" customHeight="1" x14ac:dyDescent="0.15">
      <c r="A184" s="28" t="s">
        <v>489</v>
      </c>
      <c r="B184" s="28"/>
      <c r="C184" s="28"/>
      <c r="D184" s="28"/>
      <c r="E184" s="28"/>
      <c r="F184" s="28"/>
      <c r="G184" s="12">
        <v>2341167.96</v>
      </c>
    </row>
    <row r="185" spans="1:7" ht="24.95" customHeight="1" x14ac:dyDescent="0.15"/>
    <row r="186" spans="1:7" ht="20.100000000000001" customHeight="1" x14ac:dyDescent="0.15">
      <c r="A186" s="26" t="s">
        <v>458</v>
      </c>
      <c r="B186" s="26"/>
      <c r="C186" s="27" t="s">
        <v>199</v>
      </c>
      <c r="D186" s="27"/>
      <c r="E186" s="27"/>
      <c r="F186" s="27"/>
      <c r="G186" s="27"/>
    </row>
    <row r="187" spans="1:7" ht="20.100000000000001" customHeight="1" x14ac:dyDescent="0.15">
      <c r="A187" s="26" t="s">
        <v>459</v>
      </c>
      <c r="B187" s="26"/>
      <c r="C187" s="27" t="s">
        <v>490</v>
      </c>
      <c r="D187" s="27"/>
      <c r="E187" s="27"/>
      <c r="F187" s="27"/>
      <c r="G187" s="27"/>
    </row>
    <row r="188" spans="1:7" ht="15" customHeight="1" x14ac:dyDescent="0.15"/>
    <row r="189" spans="1:7" ht="24.95" customHeight="1" x14ac:dyDescent="0.15">
      <c r="A189" s="17" t="s">
        <v>549</v>
      </c>
      <c r="B189" s="17"/>
      <c r="C189" s="17"/>
      <c r="D189" s="17"/>
      <c r="E189" s="17"/>
      <c r="F189" s="17"/>
      <c r="G189" s="17"/>
    </row>
    <row r="190" spans="1:7" ht="15" customHeight="1" x14ac:dyDescent="0.15"/>
    <row r="191" spans="1:7" ht="60" customHeight="1" x14ac:dyDescent="0.15">
      <c r="A191" s="6" t="s">
        <v>367</v>
      </c>
      <c r="B191" s="19" t="s">
        <v>500</v>
      </c>
      <c r="C191" s="19"/>
      <c r="D191" s="19"/>
      <c r="E191" s="6" t="s">
        <v>550</v>
      </c>
      <c r="F191" s="6" t="s">
        <v>551</v>
      </c>
      <c r="G191" s="6" t="s">
        <v>552</v>
      </c>
    </row>
    <row r="192" spans="1:7" ht="15" customHeight="1" x14ac:dyDescent="0.15">
      <c r="A192" s="6">
        <v>1</v>
      </c>
      <c r="B192" s="19">
        <v>2</v>
      </c>
      <c r="C192" s="19"/>
      <c r="D192" s="19"/>
      <c r="E192" s="6">
        <v>3</v>
      </c>
      <c r="F192" s="6">
        <v>4</v>
      </c>
      <c r="G192" s="6">
        <v>5</v>
      </c>
    </row>
    <row r="193" spans="1:7" ht="20.100000000000001" customHeight="1" x14ac:dyDescent="0.15">
      <c r="A193" s="6" t="s">
        <v>374</v>
      </c>
      <c r="B193" s="20" t="s">
        <v>554</v>
      </c>
      <c r="C193" s="20"/>
      <c r="D193" s="20"/>
      <c r="E193" s="10">
        <v>13636363.58</v>
      </c>
      <c r="F193" s="10">
        <v>2.2000000000000002</v>
      </c>
      <c r="G193" s="10">
        <v>300000</v>
      </c>
    </row>
    <row r="194" spans="1:7" ht="20.100000000000001" customHeight="1" x14ac:dyDescent="0.15">
      <c r="A194" s="6" t="s">
        <v>471</v>
      </c>
      <c r="B194" s="20" t="s">
        <v>555</v>
      </c>
      <c r="C194" s="20"/>
      <c r="D194" s="20"/>
      <c r="E194" s="10">
        <v>20000000</v>
      </c>
      <c r="F194" s="10">
        <v>1.5</v>
      </c>
      <c r="G194" s="10">
        <v>300000</v>
      </c>
    </row>
    <row r="195" spans="1:7" ht="24.95" customHeight="1" x14ac:dyDescent="0.15">
      <c r="A195" s="28" t="s">
        <v>489</v>
      </c>
      <c r="B195" s="28"/>
      <c r="C195" s="28"/>
      <c r="D195" s="28"/>
      <c r="E195" s="28"/>
      <c r="F195" s="28"/>
      <c r="G195" s="12">
        <v>600000</v>
      </c>
    </row>
    <row r="196" spans="1:7" ht="24.95" customHeight="1" x14ac:dyDescent="0.15"/>
    <row r="197" spans="1:7" ht="20.100000000000001" customHeight="1" x14ac:dyDescent="0.15">
      <c r="A197" s="26" t="s">
        <v>458</v>
      </c>
      <c r="B197" s="26"/>
      <c r="C197" s="27" t="s">
        <v>207</v>
      </c>
      <c r="D197" s="27"/>
      <c r="E197" s="27"/>
      <c r="F197" s="27"/>
      <c r="G197" s="27"/>
    </row>
    <row r="198" spans="1:7" ht="20.100000000000001" customHeight="1" x14ac:dyDescent="0.15">
      <c r="A198" s="26" t="s">
        <v>459</v>
      </c>
      <c r="B198" s="26"/>
      <c r="C198" s="27" t="s">
        <v>490</v>
      </c>
      <c r="D198" s="27"/>
      <c r="E198" s="27"/>
      <c r="F198" s="27"/>
      <c r="G198" s="27"/>
    </row>
    <row r="199" spans="1:7" ht="15" customHeight="1" x14ac:dyDescent="0.15"/>
    <row r="200" spans="1:7" ht="24.95" customHeight="1" x14ac:dyDescent="0.15">
      <c r="A200" s="17" t="s">
        <v>549</v>
      </c>
      <c r="B200" s="17"/>
      <c r="C200" s="17"/>
      <c r="D200" s="17"/>
      <c r="E200" s="17"/>
      <c r="F200" s="17"/>
      <c r="G200" s="17"/>
    </row>
    <row r="201" spans="1:7" ht="15" customHeight="1" x14ac:dyDescent="0.15"/>
    <row r="202" spans="1:7" ht="60" customHeight="1" x14ac:dyDescent="0.15">
      <c r="A202" s="6" t="s">
        <v>367</v>
      </c>
      <c r="B202" s="19" t="s">
        <v>500</v>
      </c>
      <c r="C202" s="19"/>
      <c r="D202" s="19"/>
      <c r="E202" s="6" t="s">
        <v>550</v>
      </c>
      <c r="F202" s="6" t="s">
        <v>551</v>
      </c>
      <c r="G202" s="6" t="s">
        <v>552</v>
      </c>
    </row>
    <row r="203" spans="1:7" ht="15" customHeight="1" x14ac:dyDescent="0.15">
      <c r="A203" s="6">
        <v>1</v>
      </c>
      <c r="B203" s="19">
        <v>2</v>
      </c>
      <c r="C203" s="19"/>
      <c r="D203" s="19"/>
      <c r="E203" s="6">
        <v>3</v>
      </c>
      <c r="F203" s="6">
        <v>4</v>
      </c>
      <c r="G203" s="6">
        <v>5</v>
      </c>
    </row>
    <row r="204" spans="1:7" ht="20.100000000000001" customHeight="1" x14ac:dyDescent="0.15">
      <c r="A204" s="6" t="s">
        <v>473</v>
      </c>
      <c r="B204" s="20" t="s">
        <v>553</v>
      </c>
      <c r="C204" s="20"/>
      <c r="D204" s="20"/>
      <c r="E204" s="10">
        <v>100000</v>
      </c>
      <c r="F204" s="10">
        <v>1</v>
      </c>
      <c r="G204" s="10">
        <v>100000</v>
      </c>
    </row>
    <row r="205" spans="1:7" ht="24.95" customHeight="1" x14ac:dyDescent="0.15">
      <c r="A205" s="28" t="s">
        <v>489</v>
      </c>
      <c r="B205" s="28"/>
      <c r="C205" s="28"/>
      <c r="D205" s="28"/>
      <c r="E205" s="28"/>
      <c r="F205" s="28"/>
      <c r="G205" s="12">
        <v>100000</v>
      </c>
    </row>
    <row r="206" spans="1:7" ht="24.95" customHeight="1" x14ac:dyDescent="0.15"/>
    <row r="207" spans="1:7" ht="24.95" customHeight="1" x14ac:dyDescent="0.15">
      <c r="A207" s="26" t="s">
        <v>458</v>
      </c>
      <c r="B207" s="26"/>
      <c r="C207" s="27"/>
      <c r="D207" s="27"/>
      <c r="E207" s="27"/>
      <c r="F207" s="27"/>
      <c r="G207" s="27"/>
    </row>
    <row r="208" spans="1:7" ht="24.95" customHeight="1" x14ac:dyDescent="0.15">
      <c r="A208" s="26" t="s">
        <v>459</v>
      </c>
      <c r="B208" s="26"/>
      <c r="C208" s="27"/>
      <c r="D208" s="27"/>
      <c r="E208" s="27"/>
      <c r="F208" s="27"/>
      <c r="G208" s="27"/>
    </row>
    <row r="209" spans="1:7" ht="15" customHeight="1" x14ac:dyDescent="0.15"/>
    <row r="210" spans="1:7" ht="24.95" customHeight="1" x14ac:dyDescent="0.15">
      <c r="A210" s="17" t="s">
        <v>556</v>
      </c>
      <c r="B210" s="17"/>
      <c r="C210" s="17"/>
      <c r="D210" s="17"/>
      <c r="E210" s="17"/>
      <c r="F210" s="17"/>
      <c r="G210" s="17"/>
    </row>
    <row r="211" spans="1:7" ht="15" customHeight="1" x14ac:dyDescent="0.15"/>
    <row r="212" spans="1:7" ht="50.1" customHeight="1" x14ac:dyDescent="0.15">
      <c r="A212" s="6" t="s">
        <v>367</v>
      </c>
      <c r="B212" s="19" t="s">
        <v>43</v>
      </c>
      <c r="C212" s="19"/>
      <c r="D212" s="19"/>
      <c r="E212" s="6" t="s">
        <v>542</v>
      </c>
      <c r="F212" s="6" t="s">
        <v>543</v>
      </c>
      <c r="G212" s="6" t="s">
        <v>544</v>
      </c>
    </row>
    <row r="213" spans="1:7" ht="24.95" customHeight="1" x14ac:dyDescent="0.15">
      <c r="A213" s="6" t="s">
        <v>377</v>
      </c>
      <c r="B213" s="19" t="s">
        <v>377</v>
      </c>
      <c r="C213" s="19"/>
      <c r="D213" s="19"/>
      <c r="E213" s="6" t="s">
        <v>377</v>
      </c>
      <c r="F213" s="6" t="s">
        <v>377</v>
      </c>
      <c r="G213" s="6" t="s">
        <v>377</v>
      </c>
    </row>
    <row r="214" spans="1:7" ht="24.95" customHeight="1" x14ac:dyDescent="0.15"/>
    <row r="215" spans="1:7" ht="24.95" customHeight="1" x14ac:dyDescent="0.15">
      <c r="A215" s="26" t="s">
        <v>458</v>
      </c>
      <c r="B215" s="26"/>
      <c r="C215" s="27"/>
      <c r="D215" s="27"/>
      <c r="E215" s="27"/>
      <c r="F215" s="27"/>
      <c r="G215" s="27"/>
    </row>
    <row r="216" spans="1:7" ht="24.95" customHeight="1" x14ac:dyDescent="0.15">
      <c r="A216" s="26" t="s">
        <v>459</v>
      </c>
      <c r="B216" s="26"/>
      <c r="C216" s="27"/>
      <c r="D216" s="27"/>
      <c r="E216" s="27"/>
      <c r="F216" s="27"/>
      <c r="G216" s="27"/>
    </row>
    <row r="217" spans="1:7" ht="15" customHeight="1" x14ac:dyDescent="0.15"/>
    <row r="218" spans="1:7" ht="24.95" customHeight="1" x14ac:dyDescent="0.15">
      <c r="A218" s="17" t="s">
        <v>557</v>
      </c>
      <c r="B218" s="17"/>
      <c r="C218" s="17"/>
      <c r="D218" s="17"/>
      <c r="E218" s="17"/>
      <c r="F218" s="17"/>
      <c r="G218" s="17"/>
    </row>
    <row r="219" spans="1:7" ht="15" customHeight="1" x14ac:dyDescent="0.15"/>
    <row r="220" spans="1:7" ht="50.1" customHeight="1" x14ac:dyDescent="0.15">
      <c r="A220" s="6" t="s">
        <v>367</v>
      </c>
      <c r="B220" s="19" t="s">
        <v>43</v>
      </c>
      <c r="C220" s="19"/>
      <c r="D220" s="19"/>
      <c r="E220" s="6" t="s">
        <v>542</v>
      </c>
      <c r="F220" s="6" t="s">
        <v>543</v>
      </c>
      <c r="G220" s="6" t="s">
        <v>544</v>
      </c>
    </row>
    <row r="221" spans="1:7" ht="24.95" customHeight="1" x14ac:dyDescent="0.15">
      <c r="A221" s="6" t="s">
        <v>377</v>
      </c>
      <c r="B221" s="19" t="s">
        <v>377</v>
      </c>
      <c r="C221" s="19"/>
      <c r="D221" s="19"/>
      <c r="E221" s="6" t="s">
        <v>377</v>
      </c>
      <c r="F221" s="6" t="s">
        <v>377</v>
      </c>
      <c r="G221" s="6" t="s">
        <v>377</v>
      </c>
    </row>
  </sheetData>
  <sheetProtection password="FE92" sheet="1" objects="1" scenarios="1"/>
  <mergeCells count="203">
    <mergeCell ref="A216:B216"/>
    <mergeCell ref="C216:G216"/>
    <mergeCell ref="A218:G218"/>
    <mergeCell ref="B220:D220"/>
    <mergeCell ref="B221:D221"/>
    <mergeCell ref="A210:G210"/>
    <mergeCell ref="B212:D212"/>
    <mergeCell ref="B213:D213"/>
    <mergeCell ref="A215:B215"/>
    <mergeCell ref="C215:G215"/>
    <mergeCell ref="B204:D204"/>
    <mergeCell ref="A205:F205"/>
    <mergeCell ref="A207:B207"/>
    <mergeCell ref="C207:G207"/>
    <mergeCell ref="A208:B208"/>
    <mergeCell ref="C208:G208"/>
    <mergeCell ref="A198:B198"/>
    <mergeCell ref="C198:G198"/>
    <mergeCell ref="A200:G200"/>
    <mergeCell ref="B202:D202"/>
    <mergeCell ref="B203:D203"/>
    <mergeCell ref="B193:D193"/>
    <mergeCell ref="B194:D194"/>
    <mergeCell ref="A195:F195"/>
    <mergeCell ref="A197:B197"/>
    <mergeCell ref="C197:G197"/>
    <mergeCell ref="A187:B187"/>
    <mergeCell ref="C187:G187"/>
    <mergeCell ref="A189:G189"/>
    <mergeCell ref="B191:D191"/>
    <mergeCell ref="B192:D192"/>
    <mergeCell ref="B182:D182"/>
    <mergeCell ref="B183:D183"/>
    <mergeCell ref="A184:F184"/>
    <mergeCell ref="A186:B186"/>
    <mergeCell ref="C186:G186"/>
    <mergeCell ref="A176:B176"/>
    <mergeCell ref="C176:G176"/>
    <mergeCell ref="A178:G178"/>
    <mergeCell ref="B180:D180"/>
    <mergeCell ref="B181:D181"/>
    <mergeCell ref="B170:D170"/>
    <mergeCell ref="B171:D171"/>
    <mergeCell ref="B172:D172"/>
    <mergeCell ref="A173:F173"/>
    <mergeCell ref="A175:B175"/>
    <mergeCell ref="C175:G175"/>
    <mergeCell ref="A165:B165"/>
    <mergeCell ref="C165:G165"/>
    <mergeCell ref="A166:B166"/>
    <mergeCell ref="C166:G166"/>
    <mergeCell ref="A168:G168"/>
    <mergeCell ref="A158:G158"/>
    <mergeCell ref="B160:D160"/>
    <mergeCell ref="B161:D161"/>
    <mergeCell ref="B162:D162"/>
    <mergeCell ref="A163:F163"/>
    <mergeCell ref="A153:F153"/>
    <mergeCell ref="A155:B155"/>
    <mergeCell ref="C155:G155"/>
    <mergeCell ref="A156:B156"/>
    <mergeCell ref="C156:G156"/>
    <mergeCell ref="A147:G147"/>
    <mergeCell ref="B149:D149"/>
    <mergeCell ref="B150:D150"/>
    <mergeCell ref="B151:D151"/>
    <mergeCell ref="B152:D152"/>
    <mergeCell ref="A142:F142"/>
    <mergeCell ref="A144:B144"/>
    <mergeCell ref="C144:G144"/>
    <mergeCell ref="A145:B145"/>
    <mergeCell ref="C145:G145"/>
    <mergeCell ref="A136:G136"/>
    <mergeCell ref="B138:D138"/>
    <mergeCell ref="B139:D139"/>
    <mergeCell ref="B140:D140"/>
    <mergeCell ref="B141:D141"/>
    <mergeCell ref="B130:D130"/>
    <mergeCell ref="A131:F131"/>
    <mergeCell ref="A133:B133"/>
    <mergeCell ref="C133:G133"/>
    <mergeCell ref="A134:B134"/>
    <mergeCell ref="C134:G134"/>
    <mergeCell ref="A124:B124"/>
    <mergeCell ref="C124:G124"/>
    <mergeCell ref="A126:G126"/>
    <mergeCell ref="B128:D128"/>
    <mergeCell ref="B129:D129"/>
    <mergeCell ref="B119:E119"/>
    <mergeCell ref="B120:E120"/>
    <mergeCell ref="A121:F121"/>
    <mergeCell ref="A123:B123"/>
    <mergeCell ref="C123:G123"/>
    <mergeCell ref="B114:E114"/>
    <mergeCell ref="B115:E115"/>
    <mergeCell ref="B116:E116"/>
    <mergeCell ref="B117:E117"/>
    <mergeCell ref="B118:E118"/>
    <mergeCell ref="B109:E109"/>
    <mergeCell ref="B110:E110"/>
    <mergeCell ref="B111:E111"/>
    <mergeCell ref="B112:E112"/>
    <mergeCell ref="B113:E113"/>
    <mergeCell ref="B104:E104"/>
    <mergeCell ref="B105:E105"/>
    <mergeCell ref="B106:E106"/>
    <mergeCell ref="B107:E107"/>
    <mergeCell ref="B108:E108"/>
    <mergeCell ref="B99:E99"/>
    <mergeCell ref="B100:E100"/>
    <mergeCell ref="B101:E101"/>
    <mergeCell ref="B102:E102"/>
    <mergeCell ref="B103:E103"/>
    <mergeCell ref="A93:B93"/>
    <mergeCell ref="C93:G93"/>
    <mergeCell ref="A95:G95"/>
    <mergeCell ref="B97:E97"/>
    <mergeCell ref="B98:E98"/>
    <mergeCell ref="B88:E88"/>
    <mergeCell ref="B89:E89"/>
    <mergeCell ref="A90:F90"/>
    <mergeCell ref="A92:B92"/>
    <mergeCell ref="C92:G92"/>
    <mergeCell ref="B83:E83"/>
    <mergeCell ref="B84:E84"/>
    <mergeCell ref="B85:E85"/>
    <mergeCell ref="B86:E86"/>
    <mergeCell ref="B87:E87"/>
    <mergeCell ref="A77:G77"/>
    <mergeCell ref="B79:E79"/>
    <mergeCell ref="B80:E80"/>
    <mergeCell ref="B81:E81"/>
    <mergeCell ref="B82:E82"/>
    <mergeCell ref="B71:E71"/>
    <mergeCell ref="A72:F72"/>
    <mergeCell ref="A74:B74"/>
    <mergeCell ref="C74:G74"/>
    <mergeCell ref="A75:B75"/>
    <mergeCell ref="C75:G75"/>
    <mergeCell ref="B66:E66"/>
    <mergeCell ref="B67:E67"/>
    <mergeCell ref="B68:E68"/>
    <mergeCell ref="B69:E69"/>
    <mergeCell ref="B70:E70"/>
    <mergeCell ref="B61:E61"/>
    <mergeCell ref="B62:E62"/>
    <mergeCell ref="B63:E63"/>
    <mergeCell ref="B64:E64"/>
    <mergeCell ref="B65:E65"/>
    <mergeCell ref="A55:G55"/>
    <mergeCell ref="B57:E57"/>
    <mergeCell ref="B58:E58"/>
    <mergeCell ref="B59:E59"/>
    <mergeCell ref="B60:E60"/>
    <mergeCell ref="B49:C49"/>
    <mergeCell ref="A50:F50"/>
    <mergeCell ref="A52:B52"/>
    <mergeCell ref="C52:G52"/>
    <mergeCell ref="A53:B53"/>
    <mergeCell ref="C53:G53"/>
    <mergeCell ref="A43:B43"/>
    <mergeCell ref="C43:G43"/>
    <mergeCell ref="A45:G45"/>
    <mergeCell ref="B47:C47"/>
    <mergeCell ref="B48:C48"/>
    <mergeCell ref="B37:C37"/>
    <mergeCell ref="B38:C38"/>
    <mergeCell ref="B39:C39"/>
    <mergeCell ref="A40:F40"/>
    <mergeCell ref="A42:B42"/>
    <mergeCell ref="C42:G42"/>
    <mergeCell ref="A32:B32"/>
    <mergeCell ref="C32:G32"/>
    <mergeCell ref="A33:B33"/>
    <mergeCell ref="C33:G33"/>
    <mergeCell ref="A35:G35"/>
    <mergeCell ref="A25:G25"/>
    <mergeCell ref="B27:C27"/>
    <mergeCell ref="B28:C28"/>
    <mergeCell ref="B29:C29"/>
    <mergeCell ref="A30:F30"/>
    <mergeCell ref="B19:C19"/>
    <mergeCell ref="A20:F20"/>
    <mergeCell ref="A22:B22"/>
    <mergeCell ref="C22:G22"/>
    <mergeCell ref="A23:B23"/>
    <mergeCell ref="C23:G23"/>
    <mergeCell ref="A13:B13"/>
    <mergeCell ref="C13:G13"/>
    <mergeCell ref="A15:G15"/>
    <mergeCell ref="B17:C17"/>
    <mergeCell ref="B18:C18"/>
    <mergeCell ref="B7:C7"/>
    <mergeCell ref="B8:C8"/>
    <mergeCell ref="B9:C9"/>
    <mergeCell ref="A10:F10"/>
    <mergeCell ref="A12:B12"/>
    <mergeCell ref="C12:G12"/>
    <mergeCell ref="A2:B2"/>
    <mergeCell ref="C2:G2"/>
    <mergeCell ref="A3:B3"/>
    <mergeCell ref="C3:G3"/>
    <mergeCell ref="A5:G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5"/>
  <sheetViews>
    <sheetView workbookViewId="0"/>
  </sheetViews>
  <sheetFormatPr defaultRowHeight="10.5" x14ac:dyDescent="0.15"/>
  <cols>
    <col min="1" max="1" width="13.425781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0.100000000000001" customHeight="1" x14ac:dyDescent="0.15">
      <c r="A2" s="26" t="s">
        <v>458</v>
      </c>
      <c r="B2" s="26"/>
      <c r="C2" s="27" t="s">
        <v>272</v>
      </c>
      <c r="D2" s="27"/>
      <c r="E2" s="27"/>
      <c r="F2" s="27"/>
      <c r="G2" s="27"/>
    </row>
    <row r="3" spans="1:7" ht="20.100000000000001" customHeight="1" x14ac:dyDescent="0.15">
      <c r="A3" s="26" t="s">
        <v>459</v>
      </c>
      <c r="B3" s="26"/>
      <c r="C3" s="27" t="s">
        <v>490</v>
      </c>
      <c r="D3" s="27"/>
      <c r="E3" s="27"/>
      <c r="F3" s="27"/>
      <c r="G3" s="27"/>
    </row>
    <row r="4" spans="1:7" ht="15" customHeight="1" x14ac:dyDescent="0.15"/>
    <row r="5" spans="1:7" ht="24.95" customHeight="1" x14ac:dyDescent="0.15">
      <c r="A5" s="17" t="s">
        <v>558</v>
      </c>
      <c r="B5" s="17"/>
      <c r="C5" s="17"/>
      <c r="D5" s="17"/>
      <c r="E5" s="17"/>
      <c r="F5" s="17"/>
      <c r="G5" s="17"/>
    </row>
    <row r="6" spans="1:7" ht="15" customHeight="1" x14ac:dyDescent="0.15"/>
    <row r="7" spans="1:7" ht="50.1" customHeight="1" x14ac:dyDescent="0.15">
      <c r="A7" s="6" t="s">
        <v>367</v>
      </c>
      <c r="B7" s="19" t="s">
        <v>500</v>
      </c>
      <c r="C7" s="19"/>
      <c r="D7" s="6" t="s">
        <v>559</v>
      </c>
      <c r="E7" s="6" t="s">
        <v>560</v>
      </c>
      <c r="F7" s="6" t="s">
        <v>561</v>
      </c>
      <c r="G7" s="6" t="s">
        <v>562</v>
      </c>
    </row>
    <row r="8" spans="1:7" ht="15" customHeight="1" x14ac:dyDescent="0.15">
      <c r="A8" s="6">
        <v>1</v>
      </c>
      <c r="B8" s="19">
        <v>2</v>
      </c>
      <c r="C8" s="19"/>
      <c r="D8" s="6">
        <v>3</v>
      </c>
      <c r="E8" s="6">
        <v>4</v>
      </c>
      <c r="F8" s="6">
        <v>5</v>
      </c>
      <c r="G8" s="6">
        <v>6</v>
      </c>
    </row>
    <row r="9" spans="1:7" ht="39.950000000000003" customHeight="1" x14ac:dyDescent="0.15">
      <c r="A9" s="6" t="s">
        <v>475</v>
      </c>
      <c r="B9" s="20" t="s">
        <v>563</v>
      </c>
      <c r="C9" s="20"/>
      <c r="D9" s="6" t="s">
        <v>564</v>
      </c>
      <c r="E9" s="10">
        <v>1</v>
      </c>
      <c r="F9" s="10">
        <v>35000</v>
      </c>
      <c r="G9" s="10">
        <v>35000</v>
      </c>
    </row>
    <row r="10" spans="1:7" ht="39.950000000000003" customHeight="1" x14ac:dyDescent="0.15">
      <c r="A10" s="6" t="s">
        <v>476</v>
      </c>
      <c r="B10" s="20" t="s">
        <v>565</v>
      </c>
      <c r="C10" s="20"/>
      <c r="D10" s="6" t="s">
        <v>564</v>
      </c>
      <c r="E10" s="10">
        <v>1</v>
      </c>
      <c r="F10" s="10">
        <v>130000</v>
      </c>
      <c r="G10" s="10">
        <v>130000</v>
      </c>
    </row>
    <row r="11" spans="1:7" ht="39.950000000000003" customHeight="1" x14ac:dyDescent="0.15">
      <c r="A11" s="6" t="s">
        <v>477</v>
      </c>
      <c r="B11" s="20" t="s">
        <v>566</v>
      </c>
      <c r="C11" s="20"/>
      <c r="D11" s="6" t="s">
        <v>564</v>
      </c>
      <c r="E11" s="10">
        <v>1</v>
      </c>
      <c r="F11" s="10">
        <v>30000</v>
      </c>
      <c r="G11" s="10">
        <v>30000</v>
      </c>
    </row>
    <row r="12" spans="1:7" ht="24.95" customHeight="1" x14ac:dyDescent="0.15">
      <c r="A12" s="28" t="s">
        <v>489</v>
      </c>
      <c r="B12" s="28"/>
      <c r="C12" s="28"/>
      <c r="D12" s="28"/>
      <c r="E12" s="28"/>
      <c r="F12" s="28"/>
      <c r="G12" s="12">
        <f>SUM(G9:G11)</f>
        <v>195000</v>
      </c>
    </row>
    <row r="13" spans="1:7" ht="24.95" customHeight="1" x14ac:dyDescent="0.15"/>
    <row r="14" spans="1:7" ht="20.100000000000001" customHeight="1" x14ac:dyDescent="0.15">
      <c r="A14" s="26" t="s">
        <v>458</v>
      </c>
      <c r="B14" s="26"/>
      <c r="C14" s="27" t="s">
        <v>272</v>
      </c>
      <c r="D14" s="27"/>
      <c r="E14" s="27"/>
      <c r="F14" s="27"/>
      <c r="G14" s="27"/>
    </row>
    <row r="15" spans="1:7" ht="20.100000000000001" customHeight="1" x14ac:dyDescent="0.15">
      <c r="A15" s="26" t="s">
        <v>459</v>
      </c>
      <c r="B15" s="26"/>
      <c r="C15" s="27" t="s">
        <v>490</v>
      </c>
      <c r="D15" s="27"/>
      <c r="E15" s="27"/>
      <c r="F15" s="27"/>
      <c r="G15" s="27"/>
    </row>
    <row r="16" spans="1:7" ht="15" customHeight="1" x14ac:dyDescent="0.15"/>
    <row r="17" spans="1:7" ht="24.95" customHeight="1" x14ac:dyDescent="0.15">
      <c r="A17" s="17" t="s">
        <v>567</v>
      </c>
      <c r="B17" s="17"/>
      <c r="C17" s="17"/>
      <c r="D17" s="17"/>
      <c r="E17" s="17"/>
      <c r="F17" s="17"/>
      <c r="G17" s="17"/>
    </row>
    <row r="18" spans="1:7" ht="15" customHeight="1" x14ac:dyDescent="0.15"/>
    <row r="19" spans="1:7" ht="50.1" customHeight="1" x14ac:dyDescent="0.15">
      <c r="A19" s="6" t="s">
        <v>367</v>
      </c>
      <c r="B19" s="19" t="s">
        <v>500</v>
      </c>
      <c r="C19" s="19"/>
      <c r="D19" s="6" t="s">
        <v>559</v>
      </c>
      <c r="E19" s="6" t="s">
        <v>560</v>
      </c>
      <c r="F19" s="6" t="s">
        <v>561</v>
      </c>
      <c r="G19" s="6" t="s">
        <v>562</v>
      </c>
    </row>
    <row r="20" spans="1:7" ht="15" customHeight="1" x14ac:dyDescent="0.15">
      <c r="A20" s="6">
        <v>1</v>
      </c>
      <c r="B20" s="19">
        <v>2</v>
      </c>
      <c r="C20" s="19"/>
      <c r="D20" s="6">
        <v>3</v>
      </c>
      <c r="E20" s="6">
        <v>4</v>
      </c>
      <c r="F20" s="6">
        <v>5</v>
      </c>
      <c r="G20" s="6">
        <v>6</v>
      </c>
    </row>
    <row r="21" spans="1:7" ht="24.95" customHeight="1" x14ac:dyDescent="0.15">
      <c r="A21" s="28" t="s">
        <v>489</v>
      </c>
      <c r="B21" s="28"/>
      <c r="C21" s="28"/>
      <c r="D21" s="28"/>
      <c r="E21" s="28"/>
      <c r="F21" s="28"/>
      <c r="G21" s="12"/>
    </row>
    <row r="22" spans="1:7" ht="24.95" customHeight="1" x14ac:dyDescent="0.15"/>
    <row r="23" spans="1:7" ht="20.100000000000001" customHeight="1" x14ac:dyDescent="0.15">
      <c r="A23" s="26" t="s">
        <v>458</v>
      </c>
      <c r="B23" s="26"/>
      <c r="C23" s="27" t="s">
        <v>272</v>
      </c>
      <c r="D23" s="27"/>
      <c r="E23" s="27"/>
      <c r="F23" s="27"/>
      <c r="G23" s="27"/>
    </row>
    <row r="24" spans="1:7" ht="20.100000000000001" customHeight="1" x14ac:dyDescent="0.15">
      <c r="A24" s="26" t="s">
        <v>459</v>
      </c>
      <c r="B24" s="26"/>
      <c r="C24" s="27" t="s">
        <v>490</v>
      </c>
      <c r="D24" s="27"/>
      <c r="E24" s="27"/>
      <c r="F24" s="27"/>
      <c r="G24" s="27"/>
    </row>
    <row r="25" spans="1:7" ht="15" customHeight="1" x14ac:dyDescent="0.15"/>
    <row r="26" spans="1:7" ht="24.95" customHeight="1" x14ac:dyDescent="0.15">
      <c r="A26" s="17" t="s">
        <v>568</v>
      </c>
      <c r="B26" s="17"/>
      <c r="C26" s="17"/>
      <c r="D26" s="17"/>
      <c r="E26" s="17"/>
      <c r="F26" s="17"/>
      <c r="G26" s="17"/>
    </row>
    <row r="27" spans="1:7" ht="15" customHeight="1" x14ac:dyDescent="0.15"/>
    <row r="28" spans="1:7" ht="50.1" customHeight="1" x14ac:dyDescent="0.15">
      <c r="A28" s="6" t="s">
        <v>367</v>
      </c>
      <c r="B28" s="19" t="s">
        <v>500</v>
      </c>
      <c r="C28" s="19"/>
      <c r="D28" s="6" t="s">
        <v>559</v>
      </c>
      <c r="E28" s="6" t="s">
        <v>560</v>
      </c>
      <c r="F28" s="6" t="s">
        <v>561</v>
      </c>
      <c r="G28" s="6" t="s">
        <v>562</v>
      </c>
    </row>
    <row r="29" spans="1:7" ht="15" customHeight="1" x14ac:dyDescent="0.15">
      <c r="A29" s="6">
        <v>1</v>
      </c>
      <c r="B29" s="19">
        <v>2</v>
      </c>
      <c r="C29" s="19"/>
      <c r="D29" s="6">
        <v>3</v>
      </c>
      <c r="E29" s="6">
        <v>4</v>
      </c>
      <c r="F29" s="6">
        <v>5</v>
      </c>
      <c r="G29" s="6">
        <v>6</v>
      </c>
    </row>
    <row r="30" spans="1:7" ht="60" customHeight="1" x14ac:dyDescent="0.15">
      <c r="A30" s="6" t="s">
        <v>487</v>
      </c>
      <c r="B30" s="20" t="s">
        <v>569</v>
      </c>
      <c r="C30" s="20"/>
      <c r="D30" s="6" t="s">
        <v>570</v>
      </c>
      <c r="E30" s="10">
        <v>1</v>
      </c>
      <c r="F30" s="10">
        <v>64673.52</v>
      </c>
      <c r="G30" s="10">
        <v>64673.52</v>
      </c>
    </row>
    <row r="31" spans="1:7" ht="39.950000000000003" customHeight="1" x14ac:dyDescent="0.15">
      <c r="A31" s="6" t="s">
        <v>533</v>
      </c>
      <c r="B31" s="20" t="s">
        <v>571</v>
      </c>
      <c r="C31" s="20"/>
      <c r="D31" s="6" t="s">
        <v>570</v>
      </c>
      <c r="E31" s="10">
        <v>1</v>
      </c>
      <c r="F31" s="10">
        <v>12107.35</v>
      </c>
      <c r="G31" s="10">
        <v>12107.35</v>
      </c>
    </row>
    <row r="32" spans="1:7" ht="39.950000000000003" customHeight="1" x14ac:dyDescent="0.15">
      <c r="A32" s="6" t="s">
        <v>495</v>
      </c>
      <c r="B32" s="20" t="s">
        <v>572</v>
      </c>
      <c r="C32" s="20"/>
      <c r="D32" s="6" t="s">
        <v>570</v>
      </c>
      <c r="E32" s="10">
        <v>1</v>
      </c>
      <c r="F32" s="10">
        <v>15230.39</v>
      </c>
      <c r="G32" s="10">
        <v>15230.39</v>
      </c>
    </row>
    <row r="33" spans="1:7" ht="39.950000000000003" customHeight="1" x14ac:dyDescent="0.15">
      <c r="A33" s="6" t="s">
        <v>497</v>
      </c>
      <c r="B33" s="20" t="s">
        <v>573</v>
      </c>
      <c r="C33" s="20"/>
      <c r="D33" s="6" t="s">
        <v>564</v>
      </c>
      <c r="E33" s="10">
        <v>1</v>
      </c>
      <c r="F33" s="10">
        <v>80628.41</v>
      </c>
      <c r="G33" s="10">
        <v>80628.41</v>
      </c>
    </row>
    <row r="34" spans="1:7" ht="39.950000000000003" customHeight="1" x14ac:dyDescent="0.15">
      <c r="A34" s="6" t="s">
        <v>520</v>
      </c>
      <c r="B34" s="20" t="s">
        <v>574</v>
      </c>
      <c r="C34" s="20"/>
      <c r="D34" s="6" t="s">
        <v>564</v>
      </c>
      <c r="E34" s="10">
        <v>1</v>
      </c>
      <c r="F34" s="10">
        <v>46461.29</v>
      </c>
      <c r="G34" s="10">
        <v>46461.29</v>
      </c>
    </row>
    <row r="35" spans="1:7" ht="39.950000000000003" customHeight="1" x14ac:dyDescent="0.15">
      <c r="A35" s="6" t="s">
        <v>522</v>
      </c>
      <c r="B35" s="20" t="s">
        <v>575</v>
      </c>
      <c r="C35" s="20"/>
      <c r="D35" s="6" t="s">
        <v>564</v>
      </c>
      <c r="E35" s="10">
        <v>1</v>
      </c>
      <c r="F35" s="10">
        <v>81704.570000000007</v>
      </c>
      <c r="G35" s="10">
        <v>81704.570000000007</v>
      </c>
    </row>
    <row r="36" spans="1:7" ht="39.950000000000003" customHeight="1" x14ac:dyDescent="0.15">
      <c r="A36" s="6" t="s">
        <v>576</v>
      </c>
      <c r="B36" s="20" t="s">
        <v>577</v>
      </c>
      <c r="C36" s="20"/>
      <c r="D36" s="6" t="s">
        <v>564</v>
      </c>
      <c r="E36" s="10">
        <v>1</v>
      </c>
      <c r="F36" s="10">
        <v>2998.1</v>
      </c>
      <c r="G36" s="10">
        <v>2998.1</v>
      </c>
    </row>
    <row r="37" spans="1:7" ht="24.95" customHeight="1" x14ac:dyDescent="0.15">
      <c r="A37" s="28" t="s">
        <v>489</v>
      </c>
      <c r="B37" s="28"/>
      <c r="C37" s="28"/>
      <c r="D37" s="28"/>
      <c r="E37" s="28"/>
      <c r="F37" s="28"/>
      <c r="G37" s="12">
        <f>SUM(G30:G36)</f>
        <v>303803.63</v>
      </c>
    </row>
    <row r="38" spans="1:7" ht="24.95" customHeight="1" x14ac:dyDescent="0.15"/>
    <row r="39" spans="1:7" ht="20.100000000000001" customHeight="1" x14ac:dyDescent="0.15">
      <c r="A39" s="26" t="s">
        <v>458</v>
      </c>
      <c r="B39" s="26"/>
      <c r="C39" s="27" t="s">
        <v>272</v>
      </c>
      <c r="D39" s="27"/>
      <c r="E39" s="27"/>
      <c r="F39" s="27"/>
      <c r="G39" s="27"/>
    </row>
    <row r="40" spans="1:7" ht="20.100000000000001" customHeight="1" x14ac:dyDescent="0.15">
      <c r="A40" s="26" t="s">
        <v>459</v>
      </c>
      <c r="B40" s="26"/>
      <c r="C40" s="27" t="s">
        <v>490</v>
      </c>
      <c r="D40" s="27"/>
      <c r="E40" s="27"/>
      <c r="F40" s="27"/>
      <c r="G40" s="27"/>
    </row>
    <row r="41" spans="1:7" ht="15" customHeight="1" x14ac:dyDescent="0.15"/>
    <row r="42" spans="1:7" ht="24.95" customHeight="1" x14ac:dyDescent="0.15">
      <c r="A42" s="17" t="s">
        <v>578</v>
      </c>
      <c r="B42" s="17"/>
      <c r="C42" s="17"/>
      <c r="D42" s="17"/>
      <c r="E42" s="17"/>
      <c r="F42" s="17"/>
      <c r="G42" s="17"/>
    </row>
    <row r="43" spans="1:7" ht="15" customHeight="1" x14ac:dyDescent="0.15"/>
    <row r="44" spans="1:7" ht="50.1" customHeight="1" x14ac:dyDescent="0.15">
      <c r="A44" s="6" t="s">
        <v>367</v>
      </c>
      <c r="B44" s="19" t="s">
        <v>500</v>
      </c>
      <c r="C44" s="19"/>
      <c r="D44" s="6" t="s">
        <v>559</v>
      </c>
      <c r="E44" s="6" t="s">
        <v>560</v>
      </c>
      <c r="F44" s="6" t="s">
        <v>561</v>
      </c>
      <c r="G44" s="6" t="s">
        <v>562</v>
      </c>
    </row>
    <row r="45" spans="1:7" ht="15" customHeight="1" x14ac:dyDescent="0.15">
      <c r="A45" s="6">
        <v>1</v>
      </c>
      <c r="B45" s="19">
        <v>2</v>
      </c>
      <c r="C45" s="19"/>
      <c r="D45" s="6">
        <v>3</v>
      </c>
      <c r="E45" s="6">
        <v>4</v>
      </c>
      <c r="F45" s="6">
        <v>5</v>
      </c>
      <c r="G45" s="6">
        <v>6</v>
      </c>
    </row>
    <row r="46" spans="1:7" ht="60" customHeight="1" x14ac:dyDescent="0.15">
      <c r="A46" s="6" t="s">
        <v>524</v>
      </c>
      <c r="B46" s="20" t="s">
        <v>579</v>
      </c>
      <c r="C46" s="20"/>
      <c r="D46" s="6" t="s">
        <v>564</v>
      </c>
      <c r="E46" s="10">
        <v>1</v>
      </c>
      <c r="F46" s="10">
        <v>8699.9</v>
      </c>
      <c r="G46" s="10">
        <v>8699.9</v>
      </c>
    </row>
    <row r="47" spans="1:7" ht="60" customHeight="1" x14ac:dyDescent="0.15">
      <c r="A47" s="6" t="s">
        <v>536</v>
      </c>
      <c r="B47" s="20" t="s">
        <v>580</v>
      </c>
      <c r="C47" s="20"/>
      <c r="D47" s="6" t="s">
        <v>570</v>
      </c>
      <c r="E47" s="10">
        <v>1</v>
      </c>
      <c r="F47" s="10">
        <v>9900</v>
      </c>
      <c r="G47" s="10">
        <v>9900</v>
      </c>
    </row>
    <row r="48" spans="1:7" ht="60" customHeight="1" x14ac:dyDescent="0.15">
      <c r="A48" s="6" t="s">
        <v>537</v>
      </c>
      <c r="B48" s="20" t="s">
        <v>581</v>
      </c>
      <c r="C48" s="20"/>
      <c r="D48" s="6" t="s">
        <v>570</v>
      </c>
      <c r="E48" s="10">
        <v>1</v>
      </c>
      <c r="F48" s="10">
        <v>29300</v>
      </c>
      <c r="G48" s="10">
        <v>29300</v>
      </c>
    </row>
    <row r="49" spans="1:7" ht="39.950000000000003" customHeight="1" x14ac:dyDescent="0.15">
      <c r="A49" s="6" t="s">
        <v>538</v>
      </c>
      <c r="B49" s="20" t="s">
        <v>582</v>
      </c>
      <c r="C49" s="20"/>
      <c r="D49" s="6" t="s">
        <v>564</v>
      </c>
      <c r="E49" s="10">
        <v>1</v>
      </c>
      <c r="F49" s="10">
        <v>6050</v>
      </c>
      <c r="G49" s="10">
        <v>6050</v>
      </c>
    </row>
    <row r="50" spans="1:7" ht="99.95" customHeight="1" x14ac:dyDescent="0.15">
      <c r="A50" s="6" t="s">
        <v>583</v>
      </c>
      <c r="B50" s="20" t="s">
        <v>584</v>
      </c>
      <c r="C50" s="20"/>
      <c r="D50" s="6" t="s">
        <v>564</v>
      </c>
      <c r="E50" s="10">
        <v>1</v>
      </c>
      <c r="F50" s="10">
        <v>160000</v>
      </c>
      <c r="G50" s="10">
        <v>160000</v>
      </c>
    </row>
    <row r="51" spans="1:7" ht="39.950000000000003" customHeight="1" x14ac:dyDescent="0.15">
      <c r="A51" s="6" t="s">
        <v>526</v>
      </c>
      <c r="B51" s="20" t="s">
        <v>585</v>
      </c>
      <c r="C51" s="20"/>
      <c r="D51" s="6" t="s">
        <v>564</v>
      </c>
      <c r="E51" s="10">
        <v>1</v>
      </c>
      <c r="F51" s="10">
        <v>9980</v>
      </c>
      <c r="G51" s="10">
        <v>9980</v>
      </c>
    </row>
    <row r="52" spans="1:7" ht="39.950000000000003" customHeight="1" x14ac:dyDescent="0.15">
      <c r="A52" s="6" t="s">
        <v>540</v>
      </c>
      <c r="B52" s="20" t="s">
        <v>585</v>
      </c>
      <c r="C52" s="20"/>
      <c r="D52" s="6" t="s">
        <v>564</v>
      </c>
      <c r="E52" s="10">
        <v>1</v>
      </c>
      <c r="F52" s="10">
        <v>9980</v>
      </c>
      <c r="G52" s="10">
        <v>9980</v>
      </c>
    </row>
    <row r="53" spans="1:7" ht="39.950000000000003" customHeight="1" x14ac:dyDescent="0.15">
      <c r="A53" s="6" t="s">
        <v>586</v>
      </c>
      <c r="B53" s="20" t="s">
        <v>585</v>
      </c>
      <c r="C53" s="20"/>
      <c r="D53" s="6" t="s">
        <v>564</v>
      </c>
      <c r="E53" s="10">
        <v>1</v>
      </c>
      <c r="F53" s="10">
        <v>9980</v>
      </c>
      <c r="G53" s="10">
        <v>9980</v>
      </c>
    </row>
    <row r="54" spans="1:7" ht="60" customHeight="1" x14ac:dyDescent="0.15">
      <c r="A54" s="6" t="s">
        <v>587</v>
      </c>
      <c r="B54" s="20" t="s">
        <v>588</v>
      </c>
      <c r="C54" s="20"/>
      <c r="D54" s="6" t="s">
        <v>564</v>
      </c>
      <c r="E54" s="10">
        <v>1</v>
      </c>
      <c r="F54" s="10">
        <v>306000</v>
      </c>
      <c r="G54" s="10">
        <v>306000</v>
      </c>
    </row>
    <row r="55" spans="1:7" ht="80.099999999999994" customHeight="1" x14ac:dyDescent="0.15">
      <c r="A55" s="6" t="s">
        <v>589</v>
      </c>
      <c r="B55" s="20" t="s">
        <v>590</v>
      </c>
      <c r="C55" s="20"/>
      <c r="D55" s="6" t="s">
        <v>564</v>
      </c>
      <c r="E55" s="10">
        <v>1</v>
      </c>
      <c r="F55" s="10">
        <v>52500</v>
      </c>
      <c r="G55" s="10">
        <v>52500</v>
      </c>
    </row>
    <row r="56" spans="1:7" ht="60" customHeight="1" x14ac:dyDescent="0.15">
      <c r="A56" s="6" t="s">
        <v>137</v>
      </c>
      <c r="B56" s="20" t="s">
        <v>591</v>
      </c>
      <c r="C56" s="20"/>
      <c r="D56" s="6" t="s">
        <v>564</v>
      </c>
      <c r="E56" s="10">
        <v>1</v>
      </c>
      <c r="F56" s="10">
        <v>10070.1</v>
      </c>
      <c r="G56" s="10">
        <v>10070.1</v>
      </c>
    </row>
    <row r="57" spans="1:7" ht="120" customHeight="1" x14ac:dyDescent="0.15">
      <c r="A57" s="6" t="s">
        <v>592</v>
      </c>
      <c r="B57" s="20" t="s">
        <v>593</v>
      </c>
      <c r="C57" s="20"/>
      <c r="D57" s="6" t="s">
        <v>564</v>
      </c>
      <c r="E57" s="10">
        <v>1</v>
      </c>
      <c r="F57" s="10">
        <v>23100</v>
      </c>
      <c r="G57" s="10">
        <v>23100</v>
      </c>
    </row>
    <row r="58" spans="1:7" ht="60" customHeight="1" x14ac:dyDescent="0.15">
      <c r="A58" s="6" t="s">
        <v>594</v>
      </c>
      <c r="B58" s="20" t="s">
        <v>595</v>
      </c>
      <c r="C58" s="20"/>
      <c r="D58" s="6" t="s">
        <v>564</v>
      </c>
      <c r="E58" s="10">
        <v>1</v>
      </c>
      <c r="F58" s="10">
        <v>9900</v>
      </c>
      <c r="G58" s="10">
        <v>9900</v>
      </c>
    </row>
    <row r="59" spans="1:7" ht="24.95" customHeight="1" x14ac:dyDescent="0.15">
      <c r="A59" s="28" t="s">
        <v>489</v>
      </c>
      <c r="B59" s="28"/>
      <c r="C59" s="28"/>
      <c r="D59" s="28"/>
      <c r="E59" s="28"/>
      <c r="F59" s="28"/>
      <c r="G59" s="12">
        <f>SUM(G46:G58)</f>
        <v>645460</v>
      </c>
    </row>
    <row r="60" spans="1:7" ht="24.95" customHeight="1" x14ac:dyDescent="0.15"/>
    <row r="61" spans="1:7" ht="20.100000000000001" customHeight="1" x14ac:dyDescent="0.15">
      <c r="A61" s="26" t="s">
        <v>458</v>
      </c>
      <c r="B61" s="26"/>
      <c r="C61" s="27" t="s">
        <v>272</v>
      </c>
      <c r="D61" s="27"/>
      <c r="E61" s="27"/>
      <c r="F61" s="27"/>
      <c r="G61" s="27"/>
    </row>
    <row r="62" spans="1:7" ht="20.100000000000001" customHeight="1" x14ac:dyDescent="0.15">
      <c r="A62" s="26" t="s">
        <v>459</v>
      </c>
      <c r="B62" s="26"/>
      <c r="C62" s="27" t="s">
        <v>490</v>
      </c>
      <c r="D62" s="27"/>
      <c r="E62" s="27"/>
      <c r="F62" s="27"/>
      <c r="G62" s="27"/>
    </row>
    <row r="63" spans="1:7" ht="15" customHeight="1" x14ac:dyDescent="0.15"/>
    <row r="64" spans="1:7" ht="24.95" customHeight="1" x14ac:dyDescent="0.15">
      <c r="A64" s="17" t="s">
        <v>596</v>
      </c>
      <c r="B64" s="17"/>
      <c r="C64" s="17"/>
      <c r="D64" s="17"/>
      <c r="E64" s="17"/>
      <c r="F64" s="17"/>
      <c r="G64" s="17"/>
    </row>
    <row r="65" spans="1:7" ht="15" customHeight="1" x14ac:dyDescent="0.15"/>
    <row r="66" spans="1:7" ht="50.1" customHeight="1" x14ac:dyDescent="0.15">
      <c r="A66" s="6" t="s">
        <v>367</v>
      </c>
      <c r="B66" s="19" t="s">
        <v>500</v>
      </c>
      <c r="C66" s="19"/>
      <c r="D66" s="6" t="s">
        <v>559</v>
      </c>
      <c r="E66" s="6" t="s">
        <v>560</v>
      </c>
      <c r="F66" s="6" t="s">
        <v>561</v>
      </c>
      <c r="G66" s="6" t="s">
        <v>562</v>
      </c>
    </row>
    <row r="67" spans="1:7" ht="15" customHeight="1" x14ac:dyDescent="0.15">
      <c r="A67" s="6">
        <v>1</v>
      </c>
      <c r="B67" s="19">
        <v>2</v>
      </c>
      <c r="C67" s="19"/>
      <c r="D67" s="6">
        <v>3</v>
      </c>
      <c r="E67" s="6">
        <v>4</v>
      </c>
      <c r="F67" s="6">
        <v>5</v>
      </c>
      <c r="G67" s="6">
        <v>6</v>
      </c>
    </row>
    <row r="68" spans="1:7" ht="20.100000000000001" customHeight="1" x14ac:dyDescent="0.15">
      <c r="A68" s="6" t="s">
        <v>597</v>
      </c>
      <c r="B68" s="20" t="s">
        <v>598</v>
      </c>
      <c r="C68" s="20"/>
      <c r="D68" s="6" t="s">
        <v>570</v>
      </c>
      <c r="E68" s="10">
        <v>1</v>
      </c>
      <c r="F68" s="10">
        <v>715972.32</v>
      </c>
      <c r="G68" s="10">
        <v>715972.32</v>
      </c>
    </row>
    <row r="69" spans="1:7" ht="39.950000000000003" customHeight="1" x14ac:dyDescent="0.15">
      <c r="A69" s="6" t="s">
        <v>599</v>
      </c>
      <c r="B69" s="20" t="s">
        <v>600</v>
      </c>
      <c r="C69" s="20"/>
      <c r="D69" s="6" t="s">
        <v>570</v>
      </c>
      <c r="E69" s="10">
        <v>1</v>
      </c>
      <c r="F69" s="10">
        <v>30981.599999999999</v>
      </c>
      <c r="G69" s="10">
        <v>30981.599999999999</v>
      </c>
    </row>
    <row r="70" spans="1:7" ht="80.099999999999994" customHeight="1" x14ac:dyDescent="0.15">
      <c r="A70" s="6" t="s">
        <v>601</v>
      </c>
      <c r="B70" s="20" t="s">
        <v>602</v>
      </c>
      <c r="C70" s="20"/>
      <c r="D70" s="6" t="s">
        <v>564</v>
      </c>
      <c r="E70" s="10">
        <v>1</v>
      </c>
      <c r="F70" s="10">
        <v>19878.419999999998</v>
      </c>
      <c r="G70" s="10">
        <v>19878.419999999998</v>
      </c>
    </row>
    <row r="71" spans="1:7" ht="39.950000000000003" customHeight="1" x14ac:dyDescent="0.15">
      <c r="A71" s="6" t="s">
        <v>603</v>
      </c>
      <c r="B71" s="20" t="s">
        <v>604</v>
      </c>
      <c r="C71" s="20"/>
      <c r="D71" s="6" t="s">
        <v>564</v>
      </c>
      <c r="E71" s="10">
        <v>1</v>
      </c>
      <c r="F71" s="10">
        <v>10500</v>
      </c>
      <c r="G71" s="10">
        <v>10500</v>
      </c>
    </row>
    <row r="72" spans="1:7" ht="60" customHeight="1" x14ac:dyDescent="0.15">
      <c r="A72" s="6" t="s">
        <v>605</v>
      </c>
      <c r="B72" s="20" t="s">
        <v>606</v>
      </c>
      <c r="C72" s="20"/>
      <c r="D72" s="6" t="s">
        <v>564</v>
      </c>
      <c r="E72" s="10">
        <v>1</v>
      </c>
      <c r="F72" s="10">
        <v>200000</v>
      </c>
      <c r="G72" s="10">
        <v>200000</v>
      </c>
    </row>
    <row r="73" spans="1:7" ht="80.099999999999994" customHeight="1" x14ac:dyDescent="0.15">
      <c r="A73" s="6" t="s">
        <v>607</v>
      </c>
      <c r="B73" s="20" t="s">
        <v>608</v>
      </c>
      <c r="C73" s="20"/>
      <c r="D73" s="6" t="s">
        <v>564</v>
      </c>
      <c r="E73" s="10">
        <v>1</v>
      </c>
      <c r="F73" s="10">
        <v>80000</v>
      </c>
      <c r="G73" s="10">
        <v>80000</v>
      </c>
    </row>
    <row r="74" spans="1:7" ht="39.950000000000003" customHeight="1" x14ac:dyDescent="0.15">
      <c r="A74" s="6" t="s">
        <v>609</v>
      </c>
      <c r="B74" s="20" t="s">
        <v>610</v>
      </c>
      <c r="C74" s="20"/>
      <c r="D74" s="6" t="s">
        <v>564</v>
      </c>
      <c r="E74" s="10">
        <v>1</v>
      </c>
      <c r="F74" s="10">
        <v>68000</v>
      </c>
      <c r="G74" s="10">
        <v>68000</v>
      </c>
    </row>
    <row r="75" spans="1:7" ht="39.950000000000003" customHeight="1" x14ac:dyDescent="0.15">
      <c r="A75" s="6" t="s">
        <v>611</v>
      </c>
      <c r="B75" s="20" t="s">
        <v>610</v>
      </c>
      <c r="C75" s="20"/>
      <c r="D75" s="6" t="s">
        <v>564</v>
      </c>
      <c r="E75" s="10">
        <v>1</v>
      </c>
      <c r="F75" s="10">
        <v>59250</v>
      </c>
      <c r="G75" s="10">
        <v>59250</v>
      </c>
    </row>
    <row r="76" spans="1:7" ht="99.95" customHeight="1" x14ac:dyDescent="0.15">
      <c r="A76" s="6" t="s">
        <v>612</v>
      </c>
      <c r="B76" s="20" t="s">
        <v>613</v>
      </c>
      <c r="C76" s="20"/>
      <c r="D76" s="6" t="s">
        <v>564</v>
      </c>
      <c r="E76" s="10">
        <v>1</v>
      </c>
      <c r="F76" s="10">
        <v>72000</v>
      </c>
      <c r="G76" s="10">
        <v>72000</v>
      </c>
    </row>
    <row r="77" spans="1:7" ht="39.950000000000003" customHeight="1" x14ac:dyDescent="0.15">
      <c r="A77" s="6" t="s">
        <v>614</v>
      </c>
      <c r="B77" s="20" t="s">
        <v>615</v>
      </c>
      <c r="C77" s="20"/>
      <c r="D77" s="6" t="s">
        <v>564</v>
      </c>
      <c r="E77" s="10">
        <v>1</v>
      </c>
      <c r="F77" s="10">
        <v>35000</v>
      </c>
      <c r="G77" s="10">
        <v>35000</v>
      </c>
    </row>
    <row r="78" spans="1:7" ht="39.950000000000003" customHeight="1" x14ac:dyDescent="0.15">
      <c r="A78" s="6" t="s">
        <v>616</v>
      </c>
      <c r="B78" s="20" t="s">
        <v>617</v>
      </c>
      <c r="C78" s="20"/>
      <c r="D78" s="6" t="s">
        <v>564</v>
      </c>
      <c r="E78" s="10">
        <v>1</v>
      </c>
      <c r="F78" s="10">
        <v>17000</v>
      </c>
      <c r="G78" s="10">
        <v>17000</v>
      </c>
    </row>
    <row r="79" spans="1:7" ht="60" customHeight="1" x14ac:dyDescent="0.15">
      <c r="A79" s="6" t="s">
        <v>618</v>
      </c>
      <c r="B79" s="20" t="s">
        <v>619</v>
      </c>
      <c r="C79" s="20"/>
      <c r="D79" s="6" t="s">
        <v>564</v>
      </c>
      <c r="E79" s="10">
        <v>1</v>
      </c>
      <c r="F79" s="10">
        <v>42379.199999999997</v>
      </c>
      <c r="G79" s="10">
        <v>42379.199999999997</v>
      </c>
    </row>
    <row r="80" spans="1:7" ht="39.950000000000003" customHeight="1" x14ac:dyDescent="0.15">
      <c r="A80" s="6" t="s">
        <v>620</v>
      </c>
      <c r="B80" s="20" t="s">
        <v>621</v>
      </c>
      <c r="C80" s="20"/>
      <c r="D80" s="6" t="s">
        <v>564</v>
      </c>
      <c r="E80" s="10">
        <v>1</v>
      </c>
      <c r="F80" s="10">
        <v>6900</v>
      </c>
      <c r="G80" s="10">
        <v>6900</v>
      </c>
    </row>
    <row r="81" spans="1:7" ht="80.099999999999994" customHeight="1" x14ac:dyDescent="0.15">
      <c r="A81" s="6" t="s">
        <v>622</v>
      </c>
      <c r="B81" s="20" t="s">
        <v>623</v>
      </c>
      <c r="C81" s="20"/>
      <c r="D81" s="6" t="s">
        <v>564</v>
      </c>
      <c r="E81" s="10">
        <v>1</v>
      </c>
      <c r="F81" s="10">
        <v>270000</v>
      </c>
      <c r="G81" s="10">
        <v>270000</v>
      </c>
    </row>
    <row r="82" spans="1:7" ht="39.950000000000003" customHeight="1" x14ac:dyDescent="0.15">
      <c r="A82" s="6" t="s">
        <v>624</v>
      </c>
      <c r="B82" s="20" t="s">
        <v>625</v>
      </c>
      <c r="C82" s="20"/>
      <c r="D82" s="6" t="s">
        <v>564</v>
      </c>
      <c r="E82" s="10">
        <v>1</v>
      </c>
      <c r="F82" s="10">
        <v>37418.239999999998</v>
      </c>
      <c r="G82" s="10">
        <v>37418.239999999998</v>
      </c>
    </row>
    <row r="83" spans="1:7" ht="39.950000000000003" customHeight="1" x14ac:dyDescent="0.15">
      <c r="A83" s="6" t="s">
        <v>626</v>
      </c>
      <c r="B83" s="20" t="s">
        <v>627</v>
      </c>
      <c r="C83" s="20"/>
      <c r="D83" s="6" t="s">
        <v>564</v>
      </c>
      <c r="E83" s="10">
        <v>1</v>
      </c>
      <c r="F83" s="10">
        <v>7980</v>
      </c>
      <c r="G83" s="10">
        <v>7980</v>
      </c>
    </row>
    <row r="84" spans="1:7" ht="60" customHeight="1" x14ac:dyDescent="0.15">
      <c r="A84" s="6" t="s">
        <v>628</v>
      </c>
      <c r="B84" s="20" t="s">
        <v>629</v>
      </c>
      <c r="C84" s="20"/>
      <c r="D84" s="6" t="s">
        <v>564</v>
      </c>
      <c r="E84" s="10">
        <v>1</v>
      </c>
      <c r="F84" s="10">
        <v>89803.78</v>
      </c>
      <c r="G84" s="10">
        <v>89803.78</v>
      </c>
    </row>
    <row r="85" spans="1:7" ht="60" customHeight="1" x14ac:dyDescent="0.15">
      <c r="A85" s="6" t="s">
        <v>630</v>
      </c>
      <c r="B85" s="20" t="s">
        <v>629</v>
      </c>
      <c r="C85" s="20"/>
      <c r="D85" s="6" t="s">
        <v>564</v>
      </c>
      <c r="E85" s="10">
        <v>1</v>
      </c>
      <c r="F85" s="10">
        <v>43470.64</v>
      </c>
      <c r="G85" s="10">
        <v>43470.64</v>
      </c>
    </row>
    <row r="86" spans="1:7" ht="60" customHeight="1" x14ac:dyDescent="0.15">
      <c r="A86" s="6" t="s">
        <v>631</v>
      </c>
      <c r="B86" s="20" t="s">
        <v>629</v>
      </c>
      <c r="C86" s="20"/>
      <c r="D86" s="6" t="s">
        <v>564</v>
      </c>
      <c r="E86" s="10">
        <v>1</v>
      </c>
      <c r="F86" s="10">
        <v>14490.21</v>
      </c>
      <c r="G86" s="10">
        <v>14490.21</v>
      </c>
    </row>
    <row r="87" spans="1:7" ht="60" customHeight="1" x14ac:dyDescent="0.15">
      <c r="A87" s="6" t="s">
        <v>632</v>
      </c>
      <c r="B87" s="20" t="s">
        <v>629</v>
      </c>
      <c r="C87" s="20"/>
      <c r="D87" s="6" t="s">
        <v>564</v>
      </c>
      <c r="E87" s="10">
        <v>1</v>
      </c>
      <c r="F87" s="10">
        <v>43470.64</v>
      </c>
      <c r="G87" s="10">
        <v>43470.64</v>
      </c>
    </row>
    <row r="88" spans="1:7" ht="60" customHeight="1" x14ac:dyDescent="0.15">
      <c r="A88" s="6" t="s">
        <v>633</v>
      </c>
      <c r="B88" s="20" t="s">
        <v>629</v>
      </c>
      <c r="C88" s="20"/>
      <c r="D88" s="6" t="s">
        <v>564</v>
      </c>
      <c r="E88" s="10">
        <v>1</v>
      </c>
      <c r="F88" s="10">
        <v>28980.43</v>
      </c>
      <c r="G88" s="10">
        <v>28980.43</v>
      </c>
    </row>
    <row r="89" spans="1:7" ht="60" customHeight="1" x14ac:dyDescent="0.15">
      <c r="A89" s="6" t="s">
        <v>634</v>
      </c>
      <c r="B89" s="20" t="s">
        <v>629</v>
      </c>
      <c r="C89" s="20"/>
      <c r="D89" s="6" t="s">
        <v>564</v>
      </c>
      <c r="E89" s="10">
        <v>1</v>
      </c>
      <c r="F89" s="10">
        <v>14490.21</v>
      </c>
      <c r="G89" s="10">
        <v>14490.21</v>
      </c>
    </row>
    <row r="90" spans="1:7" ht="60" customHeight="1" x14ac:dyDescent="0.15">
      <c r="A90" s="6" t="s">
        <v>635</v>
      </c>
      <c r="B90" s="20" t="s">
        <v>629</v>
      </c>
      <c r="C90" s="20"/>
      <c r="D90" s="6" t="s">
        <v>564</v>
      </c>
      <c r="E90" s="10">
        <v>1</v>
      </c>
      <c r="F90" s="10">
        <v>14490.21</v>
      </c>
      <c r="G90" s="10">
        <v>14490.21</v>
      </c>
    </row>
    <row r="91" spans="1:7" ht="60" customHeight="1" x14ac:dyDescent="0.15">
      <c r="A91" s="6" t="s">
        <v>636</v>
      </c>
      <c r="B91" s="20" t="s">
        <v>629</v>
      </c>
      <c r="C91" s="20"/>
      <c r="D91" s="6" t="s">
        <v>564</v>
      </c>
      <c r="E91" s="10">
        <v>1</v>
      </c>
      <c r="F91" s="10">
        <v>14490.21</v>
      </c>
      <c r="G91" s="10">
        <v>14490.21</v>
      </c>
    </row>
    <row r="92" spans="1:7" ht="60" customHeight="1" x14ac:dyDescent="0.15">
      <c r="A92" s="6" t="s">
        <v>637</v>
      </c>
      <c r="B92" s="20" t="s">
        <v>629</v>
      </c>
      <c r="C92" s="20"/>
      <c r="D92" s="6" t="s">
        <v>564</v>
      </c>
      <c r="E92" s="10">
        <v>1</v>
      </c>
      <c r="F92" s="10">
        <v>29934.59</v>
      </c>
      <c r="G92" s="10">
        <v>29934.59</v>
      </c>
    </row>
    <row r="93" spans="1:7" ht="60" customHeight="1" x14ac:dyDescent="0.15">
      <c r="A93" s="6" t="s">
        <v>638</v>
      </c>
      <c r="B93" s="20" t="s">
        <v>629</v>
      </c>
      <c r="C93" s="20"/>
      <c r="D93" s="6" t="s">
        <v>564</v>
      </c>
      <c r="E93" s="10">
        <v>1</v>
      </c>
      <c r="F93" s="10">
        <v>16838.21</v>
      </c>
      <c r="G93" s="10">
        <v>16838.21</v>
      </c>
    </row>
    <row r="94" spans="1:7" ht="60" customHeight="1" x14ac:dyDescent="0.15">
      <c r="A94" s="6" t="s">
        <v>639</v>
      </c>
      <c r="B94" s="20" t="s">
        <v>629</v>
      </c>
      <c r="C94" s="20"/>
      <c r="D94" s="6" t="s">
        <v>564</v>
      </c>
      <c r="E94" s="10">
        <v>1</v>
      </c>
      <c r="F94" s="10">
        <v>19644.580000000002</v>
      </c>
      <c r="G94" s="10">
        <v>19644.580000000002</v>
      </c>
    </row>
    <row r="95" spans="1:7" ht="60" customHeight="1" x14ac:dyDescent="0.15">
      <c r="A95" s="6" t="s">
        <v>640</v>
      </c>
      <c r="B95" s="20" t="s">
        <v>629</v>
      </c>
      <c r="C95" s="20"/>
      <c r="D95" s="6" t="s">
        <v>564</v>
      </c>
      <c r="E95" s="10">
        <v>1</v>
      </c>
      <c r="F95" s="10">
        <v>10867.66</v>
      </c>
      <c r="G95" s="10">
        <v>10867.66</v>
      </c>
    </row>
    <row r="96" spans="1:7" ht="60" customHeight="1" x14ac:dyDescent="0.15">
      <c r="A96" s="6" t="s">
        <v>641</v>
      </c>
      <c r="B96" s="20" t="s">
        <v>629</v>
      </c>
      <c r="C96" s="20"/>
      <c r="D96" s="6" t="s">
        <v>564</v>
      </c>
      <c r="E96" s="10">
        <v>1</v>
      </c>
      <c r="F96" s="10">
        <v>10867.66</v>
      </c>
      <c r="G96" s="10">
        <v>10867.66</v>
      </c>
    </row>
    <row r="97" spans="1:7" ht="60" customHeight="1" x14ac:dyDescent="0.15">
      <c r="A97" s="6" t="s">
        <v>642</v>
      </c>
      <c r="B97" s="20" t="s">
        <v>629</v>
      </c>
      <c r="C97" s="20"/>
      <c r="D97" s="6" t="s">
        <v>564</v>
      </c>
      <c r="E97" s="10">
        <v>1</v>
      </c>
      <c r="F97" s="10">
        <v>10867.66</v>
      </c>
      <c r="G97" s="10">
        <v>10867.66</v>
      </c>
    </row>
    <row r="98" spans="1:7" ht="60" customHeight="1" x14ac:dyDescent="0.15">
      <c r="A98" s="6" t="s">
        <v>643</v>
      </c>
      <c r="B98" s="20" t="s">
        <v>629</v>
      </c>
      <c r="C98" s="20"/>
      <c r="D98" s="6" t="s">
        <v>564</v>
      </c>
      <c r="E98" s="10">
        <v>1</v>
      </c>
      <c r="F98" s="10">
        <v>10867.66</v>
      </c>
      <c r="G98" s="10">
        <v>10867.66</v>
      </c>
    </row>
    <row r="99" spans="1:7" ht="60" customHeight="1" x14ac:dyDescent="0.15">
      <c r="A99" s="6" t="s">
        <v>644</v>
      </c>
      <c r="B99" s="20" t="s">
        <v>629</v>
      </c>
      <c r="C99" s="20"/>
      <c r="D99" s="6" t="s">
        <v>564</v>
      </c>
      <c r="E99" s="10">
        <v>1</v>
      </c>
      <c r="F99" s="10">
        <v>10867.66</v>
      </c>
      <c r="G99" s="10">
        <v>10867.66</v>
      </c>
    </row>
    <row r="100" spans="1:7" ht="60" customHeight="1" x14ac:dyDescent="0.15">
      <c r="A100" s="6" t="s">
        <v>645</v>
      </c>
      <c r="B100" s="20" t="s">
        <v>629</v>
      </c>
      <c r="C100" s="20"/>
      <c r="D100" s="6" t="s">
        <v>564</v>
      </c>
      <c r="E100" s="10">
        <v>1</v>
      </c>
      <c r="F100" s="10">
        <v>10867.66</v>
      </c>
      <c r="G100" s="10">
        <v>10867.66</v>
      </c>
    </row>
    <row r="101" spans="1:7" ht="60" customHeight="1" x14ac:dyDescent="0.15">
      <c r="A101" s="6" t="s">
        <v>646</v>
      </c>
      <c r="B101" s="20" t="s">
        <v>629</v>
      </c>
      <c r="C101" s="20"/>
      <c r="D101" s="6" t="s">
        <v>564</v>
      </c>
      <c r="E101" s="10">
        <v>1</v>
      </c>
      <c r="F101" s="10">
        <v>10867.66</v>
      </c>
      <c r="G101" s="10">
        <v>10867.66</v>
      </c>
    </row>
    <row r="102" spans="1:7" ht="39.950000000000003" customHeight="1" x14ac:dyDescent="0.15">
      <c r="A102" s="6" t="s">
        <v>647</v>
      </c>
      <c r="B102" s="20" t="s">
        <v>648</v>
      </c>
      <c r="C102" s="20"/>
      <c r="D102" s="6" t="s">
        <v>564</v>
      </c>
      <c r="E102" s="10">
        <v>1</v>
      </c>
      <c r="F102" s="10">
        <v>10660.89</v>
      </c>
      <c r="G102" s="10">
        <v>10660.89</v>
      </c>
    </row>
    <row r="103" spans="1:7" ht="60" customHeight="1" x14ac:dyDescent="0.15">
      <c r="A103" s="6" t="s">
        <v>649</v>
      </c>
      <c r="B103" s="20" t="s">
        <v>650</v>
      </c>
      <c r="C103" s="20"/>
      <c r="D103" s="6" t="s">
        <v>564</v>
      </c>
      <c r="E103" s="10">
        <v>1</v>
      </c>
      <c r="F103" s="10">
        <v>69000</v>
      </c>
      <c r="G103" s="10">
        <v>69000</v>
      </c>
    </row>
    <row r="104" spans="1:7" ht="39.950000000000003" customHeight="1" x14ac:dyDescent="0.15">
      <c r="A104" s="6" t="s">
        <v>651</v>
      </c>
      <c r="B104" s="20" t="s">
        <v>652</v>
      </c>
      <c r="C104" s="20"/>
      <c r="D104" s="6" t="s">
        <v>564</v>
      </c>
      <c r="E104" s="10">
        <v>1</v>
      </c>
      <c r="F104" s="10">
        <v>29000</v>
      </c>
      <c r="G104" s="10">
        <v>29000</v>
      </c>
    </row>
    <row r="105" spans="1:7" ht="39.950000000000003" customHeight="1" x14ac:dyDescent="0.15">
      <c r="A105" s="6" t="s">
        <v>653</v>
      </c>
      <c r="B105" s="20" t="s">
        <v>654</v>
      </c>
      <c r="C105" s="20"/>
      <c r="D105" s="6" t="s">
        <v>564</v>
      </c>
      <c r="E105" s="10">
        <v>1</v>
      </c>
      <c r="F105" s="10">
        <v>9900</v>
      </c>
      <c r="G105" s="10">
        <v>9900</v>
      </c>
    </row>
    <row r="106" spans="1:7" ht="39.950000000000003" customHeight="1" x14ac:dyDescent="0.15">
      <c r="A106" s="6" t="s">
        <v>655</v>
      </c>
      <c r="B106" s="20" t="s">
        <v>656</v>
      </c>
      <c r="C106" s="20"/>
      <c r="D106" s="6" t="s">
        <v>564</v>
      </c>
      <c r="E106" s="10">
        <v>1</v>
      </c>
      <c r="F106" s="10">
        <v>8802</v>
      </c>
      <c r="G106" s="10">
        <v>8802</v>
      </c>
    </row>
    <row r="107" spans="1:7" ht="80.099999999999994" customHeight="1" x14ac:dyDescent="0.15">
      <c r="A107" s="6" t="s">
        <v>657</v>
      </c>
      <c r="B107" s="20" t="s">
        <v>658</v>
      </c>
      <c r="C107" s="20"/>
      <c r="D107" s="6" t="s">
        <v>564</v>
      </c>
      <c r="E107" s="10">
        <v>1</v>
      </c>
      <c r="F107" s="10">
        <v>6000</v>
      </c>
      <c r="G107" s="10">
        <v>6000</v>
      </c>
    </row>
    <row r="108" spans="1:7" ht="80.099999999999994" customHeight="1" x14ac:dyDescent="0.15">
      <c r="A108" s="6" t="s">
        <v>657</v>
      </c>
      <c r="B108" s="20" t="s">
        <v>658</v>
      </c>
      <c r="C108" s="20"/>
      <c r="D108" s="6" t="s">
        <v>564</v>
      </c>
      <c r="E108" s="10">
        <v>1</v>
      </c>
      <c r="F108" s="10">
        <v>4500</v>
      </c>
      <c r="G108" s="10">
        <v>4500</v>
      </c>
    </row>
    <row r="109" spans="1:7" ht="80.099999999999994" customHeight="1" x14ac:dyDescent="0.15">
      <c r="A109" s="6" t="s">
        <v>657</v>
      </c>
      <c r="B109" s="20" t="s">
        <v>658</v>
      </c>
      <c r="C109" s="20"/>
      <c r="D109" s="6" t="s">
        <v>564</v>
      </c>
      <c r="E109" s="10">
        <v>1</v>
      </c>
      <c r="F109" s="10">
        <v>9000</v>
      </c>
      <c r="G109" s="10">
        <v>9000</v>
      </c>
    </row>
    <row r="110" spans="1:7" ht="39.950000000000003" customHeight="1" x14ac:dyDescent="0.15">
      <c r="A110" s="6" t="s">
        <v>659</v>
      </c>
      <c r="B110" s="20" t="s">
        <v>660</v>
      </c>
      <c r="C110" s="20"/>
      <c r="D110" s="6" t="s">
        <v>564</v>
      </c>
      <c r="E110" s="10">
        <v>1</v>
      </c>
      <c r="F110" s="10">
        <v>262700</v>
      </c>
      <c r="G110" s="10">
        <v>262700</v>
      </c>
    </row>
    <row r="111" spans="1:7" ht="39.950000000000003" customHeight="1" x14ac:dyDescent="0.15">
      <c r="A111" s="6" t="s">
        <v>661</v>
      </c>
      <c r="B111" s="20" t="s">
        <v>662</v>
      </c>
      <c r="C111" s="20"/>
      <c r="D111" s="6" t="s">
        <v>564</v>
      </c>
      <c r="E111" s="10">
        <v>1</v>
      </c>
      <c r="F111" s="10">
        <v>8000</v>
      </c>
      <c r="G111" s="10">
        <v>8000</v>
      </c>
    </row>
    <row r="112" spans="1:7" ht="24.95" customHeight="1" x14ac:dyDescent="0.15">
      <c r="A112" s="28" t="s">
        <v>489</v>
      </c>
      <c r="B112" s="28"/>
      <c r="C112" s="28"/>
      <c r="D112" s="28"/>
      <c r="E112" s="28"/>
      <c r="F112" s="28"/>
      <c r="G112" s="12">
        <f>SUM(G68:G111)</f>
        <v>2496999.9999999991</v>
      </c>
    </row>
    <row r="113" spans="1:7" ht="24.95" customHeight="1" x14ac:dyDescent="0.15"/>
    <row r="114" spans="1:7" ht="20.100000000000001" customHeight="1" x14ac:dyDescent="0.15">
      <c r="A114" s="26" t="s">
        <v>458</v>
      </c>
      <c r="B114" s="26"/>
      <c r="C114" s="27" t="s">
        <v>272</v>
      </c>
      <c r="D114" s="27"/>
      <c r="E114" s="27"/>
      <c r="F114" s="27"/>
      <c r="G114" s="27"/>
    </row>
    <row r="115" spans="1:7" ht="20.100000000000001" customHeight="1" x14ac:dyDescent="0.15">
      <c r="A115" s="26" t="s">
        <v>459</v>
      </c>
      <c r="B115" s="26"/>
      <c r="C115" s="27" t="s">
        <v>490</v>
      </c>
      <c r="D115" s="27"/>
      <c r="E115" s="27"/>
      <c r="F115" s="27"/>
      <c r="G115" s="27"/>
    </row>
    <row r="116" spans="1:7" ht="15" customHeight="1" x14ac:dyDescent="0.15"/>
    <row r="117" spans="1:7" ht="24.95" customHeight="1" x14ac:dyDescent="0.15">
      <c r="A117" s="17" t="s">
        <v>663</v>
      </c>
      <c r="B117" s="17"/>
      <c r="C117" s="17"/>
      <c r="D117" s="17"/>
      <c r="E117" s="17"/>
      <c r="F117" s="17"/>
      <c r="G117" s="17"/>
    </row>
    <row r="118" spans="1:7" ht="15" customHeight="1" x14ac:dyDescent="0.15"/>
    <row r="119" spans="1:7" ht="50.1" customHeight="1" x14ac:dyDescent="0.15">
      <c r="A119" s="6" t="s">
        <v>367</v>
      </c>
      <c r="B119" s="19" t="s">
        <v>500</v>
      </c>
      <c r="C119" s="19"/>
      <c r="D119" s="6" t="s">
        <v>559</v>
      </c>
      <c r="E119" s="6" t="s">
        <v>560</v>
      </c>
      <c r="F119" s="6" t="s">
        <v>561</v>
      </c>
      <c r="G119" s="6" t="s">
        <v>562</v>
      </c>
    </row>
    <row r="120" spans="1:7" ht="15" customHeight="1" x14ac:dyDescent="0.15">
      <c r="A120" s="6">
        <v>1</v>
      </c>
      <c r="B120" s="19">
        <v>2</v>
      </c>
      <c r="C120" s="19"/>
      <c r="D120" s="6">
        <v>3</v>
      </c>
      <c r="E120" s="6">
        <v>4</v>
      </c>
      <c r="F120" s="6">
        <v>5</v>
      </c>
      <c r="G120" s="6">
        <v>6</v>
      </c>
    </row>
    <row r="121" spans="1:7" ht="80.099999999999994" customHeight="1" x14ac:dyDescent="0.15">
      <c r="A121" s="6" t="s">
        <v>664</v>
      </c>
      <c r="B121" s="20" t="s">
        <v>665</v>
      </c>
      <c r="C121" s="20"/>
      <c r="D121" s="6" t="s">
        <v>564</v>
      </c>
      <c r="E121" s="10">
        <v>1</v>
      </c>
      <c r="F121" s="10">
        <v>452000</v>
      </c>
      <c r="G121" s="10">
        <v>452000</v>
      </c>
    </row>
    <row r="122" spans="1:7" ht="39.950000000000003" customHeight="1" x14ac:dyDescent="0.15">
      <c r="A122" s="6" t="s">
        <v>666</v>
      </c>
      <c r="B122" s="20" t="s">
        <v>667</v>
      </c>
      <c r="C122" s="20"/>
      <c r="D122" s="6" t="s">
        <v>564</v>
      </c>
      <c r="E122" s="10">
        <v>5</v>
      </c>
      <c r="F122" s="10">
        <v>47688.4</v>
      </c>
      <c r="G122" s="10">
        <v>238442</v>
      </c>
    </row>
    <row r="123" spans="1:7" ht="60" customHeight="1" x14ac:dyDescent="0.15">
      <c r="A123" s="6" t="s">
        <v>668</v>
      </c>
      <c r="B123" s="20" t="s">
        <v>669</v>
      </c>
      <c r="C123" s="20"/>
      <c r="D123" s="6" t="s">
        <v>564</v>
      </c>
      <c r="E123" s="10">
        <v>1</v>
      </c>
      <c r="F123" s="10">
        <v>104156</v>
      </c>
      <c r="G123" s="10">
        <v>104156</v>
      </c>
    </row>
    <row r="124" spans="1:7" ht="39.950000000000003" customHeight="1" x14ac:dyDescent="0.15">
      <c r="A124" s="6" t="s">
        <v>670</v>
      </c>
      <c r="B124" s="20" t="s">
        <v>671</v>
      </c>
      <c r="C124" s="20"/>
      <c r="D124" s="6" t="s">
        <v>564</v>
      </c>
      <c r="E124" s="10">
        <v>1</v>
      </c>
      <c r="F124" s="10">
        <v>176052.52</v>
      </c>
      <c r="G124" s="10">
        <v>176052.52</v>
      </c>
    </row>
    <row r="125" spans="1:7" ht="39.950000000000003" customHeight="1" x14ac:dyDescent="0.15">
      <c r="A125" s="6" t="s">
        <v>672</v>
      </c>
      <c r="B125" s="20" t="s">
        <v>673</v>
      </c>
      <c r="C125" s="20"/>
      <c r="D125" s="6" t="s">
        <v>564</v>
      </c>
      <c r="E125" s="10">
        <v>13</v>
      </c>
      <c r="F125" s="10">
        <v>41999</v>
      </c>
      <c r="G125" s="10">
        <v>545987</v>
      </c>
    </row>
    <row r="126" spans="1:7" ht="39.950000000000003" customHeight="1" x14ac:dyDescent="0.15">
      <c r="A126" s="6" t="s">
        <v>64</v>
      </c>
      <c r="B126" s="20" t="s">
        <v>674</v>
      </c>
      <c r="C126" s="20"/>
      <c r="D126" s="6" t="s">
        <v>564</v>
      </c>
      <c r="E126" s="10">
        <v>5</v>
      </c>
      <c r="F126" s="10">
        <v>43285</v>
      </c>
      <c r="G126" s="10">
        <v>216425</v>
      </c>
    </row>
    <row r="127" spans="1:7" ht="39.950000000000003" customHeight="1" x14ac:dyDescent="0.15">
      <c r="A127" s="6" t="s">
        <v>67</v>
      </c>
      <c r="B127" s="20" t="s">
        <v>675</v>
      </c>
      <c r="C127" s="20"/>
      <c r="D127" s="6" t="s">
        <v>564</v>
      </c>
      <c r="E127" s="10">
        <v>11</v>
      </c>
      <c r="F127" s="10">
        <v>43875</v>
      </c>
      <c r="G127" s="10">
        <v>482625</v>
      </c>
    </row>
    <row r="128" spans="1:7" ht="39.950000000000003" customHeight="1" x14ac:dyDescent="0.15">
      <c r="A128" s="6" t="s">
        <v>70</v>
      </c>
      <c r="B128" s="20" t="s">
        <v>676</v>
      </c>
      <c r="C128" s="20"/>
      <c r="D128" s="6" t="s">
        <v>564</v>
      </c>
      <c r="E128" s="10">
        <v>1</v>
      </c>
      <c r="F128" s="10">
        <v>86400</v>
      </c>
      <c r="G128" s="10">
        <v>86400</v>
      </c>
    </row>
    <row r="129" spans="1:7" ht="39.950000000000003" customHeight="1" x14ac:dyDescent="0.15">
      <c r="A129" s="6" t="s">
        <v>70</v>
      </c>
      <c r="B129" s="20" t="s">
        <v>677</v>
      </c>
      <c r="C129" s="20"/>
      <c r="D129" s="6" t="s">
        <v>564</v>
      </c>
      <c r="E129" s="10">
        <v>1</v>
      </c>
      <c r="F129" s="10">
        <v>60900</v>
      </c>
      <c r="G129" s="10">
        <v>60900</v>
      </c>
    </row>
    <row r="130" spans="1:7" ht="39.950000000000003" customHeight="1" x14ac:dyDescent="0.15">
      <c r="A130" s="6" t="s">
        <v>70</v>
      </c>
      <c r="B130" s="20" t="s">
        <v>678</v>
      </c>
      <c r="C130" s="20"/>
      <c r="D130" s="6" t="s">
        <v>564</v>
      </c>
      <c r="E130" s="10">
        <v>1</v>
      </c>
      <c r="F130" s="10">
        <v>2290</v>
      </c>
      <c r="G130" s="10">
        <v>2290</v>
      </c>
    </row>
    <row r="131" spans="1:7" ht="39.950000000000003" customHeight="1" x14ac:dyDescent="0.15">
      <c r="A131" s="6" t="s">
        <v>679</v>
      </c>
      <c r="B131" s="20" t="s">
        <v>680</v>
      </c>
      <c r="C131" s="20"/>
      <c r="D131" s="6" t="s">
        <v>564</v>
      </c>
      <c r="E131" s="10">
        <v>6</v>
      </c>
      <c r="F131" s="10">
        <v>1640</v>
      </c>
      <c r="G131" s="10">
        <v>9840</v>
      </c>
    </row>
    <row r="132" spans="1:7" ht="39.950000000000003" customHeight="1" x14ac:dyDescent="0.15">
      <c r="A132" s="6" t="s">
        <v>681</v>
      </c>
      <c r="B132" s="20" t="s">
        <v>675</v>
      </c>
      <c r="C132" s="20"/>
      <c r="D132" s="6" t="s">
        <v>564</v>
      </c>
      <c r="E132" s="10">
        <v>1</v>
      </c>
      <c r="F132" s="10">
        <v>69600</v>
      </c>
      <c r="G132" s="10">
        <v>69600</v>
      </c>
    </row>
    <row r="133" spans="1:7" ht="24.95" customHeight="1" x14ac:dyDescent="0.15">
      <c r="A133" s="28" t="s">
        <v>489</v>
      </c>
      <c r="B133" s="28"/>
      <c r="C133" s="28"/>
      <c r="D133" s="28"/>
      <c r="E133" s="28"/>
      <c r="F133" s="28"/>
      <c r="G133" s="12">
        <f>SUM(G121:G132)</f>
        <v>2444717.52</v>
      </c>
    </row>
    <row r="134" spans="1:7" ht="24.95" customHeight="1" x14ac:dyDescent="0.15"/>
    <row r="135" spans="1:7" ht="20.100000000000001" customHeight="1" x14ac:dyDescent="0.15">
      <c r="A135" s="26" t="s">
        <v>458</v>
      </c>
      <c r="B135" s="26"/>
      <c r="C135" s="27" t="s">
        <v>272</v>
      </c>
      <c r="D135" s="27"/>
      <c r="E135" s="27"/>
      <c r="F135" s="27"/>
      <c r="G135" s="27"/>
    </row>
    <row r="136" spans="1:7" ht="20.100000000000001" customHeight="1" x14ac:dyDescent="0.15">
      <c r="A136" s="26" t="s">
        <v>459</v>
      </c>
      <c r="B136" s="26"/>
      <c r="C136" s="27" t="s">
        <v>490</v>
      </c>
      <c r="D136" s="27"/>
      <c r="E136" s="27"/>
      <c r="F136" s="27"/>
      <c r="G136" s="27"/>
    </row>
    <row r="137" spans="1:7" ht="15" customHeight="1" x14ac:dyDescent="0.15"/>
    <row r="138" spans="1:7" ht="24.95" customHeight="1" x14ac:dyDescent="0.15">
      <c r="A138" s="17" t="s">
        <v>567</v>
      </c>
      <c r="B138" s="17"/>
      <c r="C138" s="17"/>
      <c r="D138" s="17"/>
      <c r="E138" s="17"/>
      <c r="F138" s="17"/>
      <c r="G138" s="17"/>
    </row>
    <row r="139" spans="1:7" ht="15" customHeight="1" x14ac:dyDescent="0.15"/>
    <row r="140" spans="1:7" ht="50.1" customHeight="1" x14ac:dyDescent="0.15">
      <c r="A140" s="6" t="s">
        <v>367</v>
      </c>
      <c r="B140" s="19" t="s">
        <v>500</v>
      </c>
      <c r="C140" s="19"/>
      <c r="D140" s="6" t="s">
        <v>559</v>
      </c>
      <c r="E140" s="6" t="s">
        <v>560</v>
      </c>
      <c r="F140" s="6" t="s">
        <v>561</v>
      </c>
      <c r="G140" s="6" t="s">
        <v>562</v>
      </c>
    </row>
    <row r="141" spans="1:7" ht="15" customHeight="1" x14ac:dyDescent="0.15">
      <c r="A141" s="6">
        <v>1</v>
      </c>
      <c r="B141" s="19">
        <v>2</v>
      </c>
      <c r="C141" s="19"/>
      <c r="D141" s="6">
        <v>3</v>
      </c>
      <c r="E141" s="6">
        <v>4</v>
      </c>
      <c r="F141" s="6">
        <v>5</v>
      </c>
      <c r="G141" s="6">
        <v>6</v>
      </c>
    </row>
    <row r="142" spans="1:7" ht="24.95" customHeight="1" x14ac:dyDescent="0.15">
      <c r="A142" s="28" t="s">
        <v>489</v>
      </c>
      <c r="B142" s="28"/>
      <c r="C142" s="28"/>
      <c r="D142" s="28"/>
      <c r="E142" s="28"/>
      <c r="F142" s="28"/>
      <c r="G142" s="12"/>
    </row>
    <row r="143" spans="1:7" ht="24.95" customHeight="1" x14ac:dyDescent="0.15"/>
    <row r="144" spans="1:7" ht="20.100000000000001" customHeight="1" x14ac:dyDescent="0.15">
      <c r="A144" s="26" t="s">
        <v>458</v>
      </c>
      <c r="B144" s="26"/>
      <c r="C144" s="27" t="s">
        <v>272</v>
      </c>
      <c r="D144" s="27"/>
      <c r="E144" s="27"/>
      <c r="F144" s="27"/>
      <c r="G144" s="27"/>
    </row>
    <row r="145" spans="1:7" ht="20.100000000000001" customHeight="1" x14ac:dyDescent="0.15">
      <c r="A145" s="26" t="s">
        <v>459</v>
      </c>
      <c r="B145" s="26"/>
      <c r="C145" s="27" t="s">
        <v>490</v>
      </c>
      <c r="D145" s="27"/>
      <c r="E145" s="27"/>
      <c r="F145" s="27"/>
      <c r="G145" s="27"/>
    </row>
    <row r="146" spans="1:7" ht="15" customHeight="1" x14ac:dyDescent="0.15"/>
    <row r="147" spans="1:7" ht="24.95" customHeight="1" x14ac:dyDescent="0.15">
      <c r="A147" s="17" t="s">
        <v>682</v>
      </c>
      <c r="B147" s="17"/>
      <c r="C147" s="17"/>
      <c r="D147" s="17"/>
      <c r="E147" s="17"/>
      <c r="F147" s="17"/>
      <c r="G147" s="17"/>
    </row>
    <row r="148" spans="1:7" ht="15" customHeight="1" x14ac:dyDescent="0.15"/>
    <row r="149" spans="1:7" ht="50.1" customHeight="1" x14ac:dyDescent="0.15">
      <c r="A149" s="6" t="s">
        <v>367</v>
      </c>
      <c r="B149" s="19" t="s">
        <v>500</v>
      </c>
      <c r="C149" s="19"/>
      <c r="D149" s="6" t="s">
        <v>559</v>
      </c>
      <c r="E149" s="6" t="s">
        <v>560</v>
      </c>
      <c r="F149" s="6" t="s">
        <v>561</v>
      </c>
      <c r="G149" s="6" t="s">
        <v>562</v>
      </c>
    </row>
    <row r="150" spans="1:7" ht="15" customHeight="1" x14ac:dyDescent="0.15">
      <c r="A150" s="6">
        <v>1</v>
      </c>
      <c r="B150" s="19">
        <v>2</v>
      </c>
      <c r="C150" s="19"/>
      <c r="D150" s="6">
        <v>3</v>
      </c>
      <c r="E150" s="6">
        <v>4</v>
      </c>
      <c r="F150" s="6">
        <v>5</v>
      </c>
      <c r="G150" s="6">
        <v>6</v>
      </c>
    </row>
    <row r="151" spans="1:7" ht="39.950000000000003" customHeight="1" x14ac:dyDescent="0.15">
      <c r="A151" s="6" t="s">
        <v>683</v>
      </c>
      <c r="B151" s="20" t="s">
        <v>684</v>
      </c>
      <c r="C151" s="20"/>
      <c r="D151" s="6" t="s">
        <v>564</v>
      </c>
      <c r="E151" s="10">
        <v>1</v>
      </c>
      <c r="F151" s="10">
        <v>11150</v>
      </c>
      <c r="G151" s="10">
        <v>11150</v>
      </c>
    </row>
    <row r="152" spans="1:7" ht="120" customHeight="1" x14ac:dyDescent="0.15">
      <c r="A152" s="6" t="s">
        <v>685</v>
      </c>
      <c r="B152" s="20" t="s">
        <v>686</v>
      </c>
      <c r="C152" s="20"/>
      <c r="D152" s="6" t="s">
        <v>564</v>
      </c>
      <c r="E152" s="10">
        <v>1</v>
      </c>
      <c r="F152" s="10">
        <v>12960</v>
      </c>
      <c r="G152" s="10">
        <v>12960</v>
      </c>
    </row>
    <row r="153" spans="1:7" ht="80.099999999999994" customHeight="1" x14ac:dyDescent="0.15">
      <c r="A153" s="6" t="s">
        <v>687</v>
      </c>
      <c r="B153" s="20" t="s">
        <v>688</v>
      </c>
      <c r="C153" s="20"/>
      <c r="D153" s="6" t="s">
        <v>564</v>
      </c>
      <c r="E153" s="10">
        <v>1</v>
      </c>
      <c r="F153" s="10">
        <v>12000</v>
      </c>
      <c r="G153" s="10">
        <v>12000</v>
      </c>
    </row>
    <row r="154" spans="1:7" ht="80.099999999999994" customHeight="1" x14ac:dyDescent="0.15">
      <c r="A154" s="6" t="s">
        <v>689</v>
      </c>
      <c r="B154" s="20" t="s">
        <v>690</v>
      </c>
      <c r="C154" s="20"/>
      <c r="D154" s="6" t="s">
        <v>564</v>
      </c>
      <c r="E154" s="10">
        <v>1</v>
      </c>
      <c r="F154" s="10">
        <v>37500</v>
      </c>
      <c r="G154" s="10">
        <v>37500</v>
      </c>
    </row>
    <row r="155" spans="1:7" ht="99.95" customHeight="1" x14ac:dyDescent="0.15">
      <c r="A155" s="6" t="s">
        <v>691</v>
      </c>
      <c r="B155" s="20" t="s">
        <v>692</v>
      </c>
      <c r="C155" s="20"/>
      <c r="D155" s="6" t="s">
        <v>564</v>
      </c>
      <c r="E155" s="10">
        <v>1</v>
      </c>
      <c r="F155" s="10">
        <v>7235</v>
      </c>
      <c r="G155" s="10">
        <v>7235</v>
      </c>
    </row>
    <row r="156" spans="1:7" ht="39.950000000000003" customHeight="1" x14ac:dyDescent="0.15">
      <c r="A156" s="6" t="s">
        <v>693</v>
      </c>
      <c r="B156" s="20" t="s">
        <v>694</v>
      </c>
      <c r="C156" s="20"/>
      <c r="D156" s="6" t="s">
        <v>564</v>
      </c>
      <c r="E156" s="10">
        <v>1</v>
      </c>
      <c r="F156" s="10">
        <v>29700</v>
      </c>
      <c r="G156" s="10">
        <v>29700</v>
      </c>
    </row>
    <row r="157" spans="1:7" ht="39.950000000000003" customHeight="1" x14ac:dyDescent="0.15">
      <c r="A157" s="6" t="s">
        <v>61</v>
      </c>
      <c r="B157" s="20" t="s">
        <v>695</v>
      </c>
      <c r="C157" s="20"/>
      <c r="D157" s="6" t="s">
        <v>564</v>
      </c>
      <c r="E157" s="10">
        <v>1</v>
      </c>
      <c r="F157" s="10">
        <v>30000</v>
      </c>
      <c r="G157" s="10">
        <v>30000</v>
      </c>
    </row>
    <row r="158" spans="1:7" ht="39.950000000000003" customHeight="1" x14ac:dyDescent="0.15">
      <c r="A158" s="6" t="s">
        <v>73</v>
      </c>
      <c r="B158" s="20" t="s">
        <v>696</v>
      </c>
      <c r="C158" s="20"/>
      <c r="D158" s="6" t="s">
        <v>564</v>
      </c>
      <c r="E158" s="10">
        <v>1</v>
      </c>
      <c r="F158" s="10">
        <v>7590</v>
      </c>
      <c r="G158" s="10">
        <v>7590</v>
      </c>
    </row>
    <row r="159" spans="1:7" ht="24.95" customHeight="1" x14ac:dyDescent="0.15">
      <c r="A159" s="28" t="s">
        <v>489</v>
      </c>
      <c r="B159" s="28"/>
      <c r="C159" s="28"/>
      <c r="D159" s="28"/>
      <c r="E159" s="28"/>
      <c r="F159" s="28"/>
      <c r="G159" s="12">
        <f>SUM(G151:G158)</f>
        <v>148135</v>
      </c>
    </row>
    <row r="160" spans="1:7" ht="24.95" customHeight="1" x14ac:dyDescent="0.15"/>
    <row r="161" spans="1:7" ht="20.100000000000001" customHeight="1" x14ac:dyDescent="0.15">
      <c r="A161" s="26" t="s">
        <v>458</v>
      </c>
      <c r="B161" s="26"/>
      <c r="C161" s="27" t="s">
        <v>272</v>
      </c>
      <c r="D161" s="27"/>
      <c r="E161" s="27"/>
      <c r="F161" s="27"/>
      <c r="G161" s="27"/>
    </row>
    <row r="162" spans="1:7" ht="20.100000000000001" customHeight="1" x14ac:dyDescent="0.15">
      <c r="A162" s="26" t="s">
        <v>459</v>
      </c>
      <c r="B162" s="26"/>
      <c r="C162" s="27" t="s">
        <v>490</v>
      </c>
      <c r="D162" s="27"/>
      <c r="E162" s="27"/>
      <c r="F162" s="27"/>
      <c r="G162" s="27"/>
    </row>
    <row r="163" spans="1:7" ht="15" customHeight="1" x14ac:dyDescent="0.15"/>
    <row r="164" spans="1:7" ht="24.95" customHeight="1" x14ac:dyDescent="0.15">
      <c r="A164" s="17" t="s">
        <v>697</v>
      </c>
      <c r="B164" s="17"/>
      <c r="C164" s="17"/>
      <c r="D164" s="17"/>
      <c r="E164" s="17"/>
      <c r="F164" s="17"/>
      <c r="G164" s="17"/>
    </row>
    <row r="165" spans="1:7" ht="15" customHeight="1" x14ac:dyDescent="0.15"/>
    <row r="166" spans="1:7" ht="50.1" customHeight="1" x14ac:dyDescent="0.15">
      <c r="A166" s="6" t="s">
        <v>367</v>
      </c>
      <c r="B166" s="19" t="s">
        <v>500</v>
      </c>
      <c r="C166" s="19"/>
      <c r="D166" s="6" t="s">
        <v>559</v>
      </c>
      <c r="E166" s="6" t="s">
        <v>560</v>
      </c>
      <c r="F166" s="6" t="s">
        <v>561</v>
      </c>
      <c r="G166" s="6" t="s">
        <v>562</v>
      </c>
    </row>
    <row r="167" spans="1:7" ht="15" customHeight="1" x14ac:dyDescent="0.15">
      <c r="A167" s="6">
        <v>1</v>
      </c>
      <c r="B167" s="19">
        <v>2</v>
      </c>
      <c r="C167" s="19"/>
      <c r="D167" s="6">
        <v>3</v>
      </c>
      <c r="E167" s="6">
        <v>4</v>
      </c>
      <c r="F167" s="6">
        <v>5</v>
      </c>
      <c r="G167" s="6">
        <v>6</v>
      </c>
    </row>
    <row r="168" spans="1:7" ht="120" customHeight="1" x14ac:dyDescent="0.15">
      <c r="A168" s="6" t="s">
        <v>685</v>
      </c>
      <c r="B168" s="20" t="s">
        <v>698</v>
      </c>
      <c r="C168" s="20"/>
      <c r="D168" s="6" t="s">
        <v>564</v>
      </c>
      <c r="E168" s="10">
        <v>1</v>
      </c>
      <c r="F168" s="10">
        <v>13910</v>
      </c>
      <c r="G168" s="10">
        <v>13910</v>
      </c>
    </row>
    <row r="169" spans="1:7" ht="24.95" customHeight="1" x14ac:dyDescent="0.15">
      <c r="A169" s="28" t="s">
        <v>489</v>
      </c>
      <c r="B169" s="28"/>
      <c r="C169" s="28"/>
      <c r="D169" s="28"/>
      <c r="E169" s="28"/>
      <c r="F169" s="28"/>
      <c r="G169" s="12">
        <f>SUM(G168:G168)</f>
        <v>13910</v>
      </c>
    </row>
    <row r="170" spans="1:7" ht="24.95" customHeight="1" x14ac:dyDescent="0.15"/>
    <row r="171" spans="1:7" ht="20.100000000000001" customHeight="1" x14ac:dyDescent="0.15">
      <c r="A171" s="26" t="s">
        <v>458</v>
      </c>
      <c r="B171" s="26"/>
      <c r="C171" s="27" t="s">
        <v>272</v>
      </c>
      <c r="D171" s="27"/>
      <c r="E171" s="27"/>
      <c r="F171" s="27"/>
      <c r="G171" s="27"/>
    </row>
    <row r="172" spans="1:7" ht="20.100000000000001" customHeight="1" x14ac:dyDescent="0.15">
      <c r="A172" s="26" t="s">
        <v>459</v>
      </c>
      <c r="B172" s="26"/>
      <c r="C172" s="27" t="s">
        <v>460</v>
      </c>
      <c r="D172" s="27"/>
      <c r="E172" s="27"/>
      <c r="F172" s="27"/>
      <c r="G172" s="27"/>
    </row>
    <row r="173" spans="1:7" ht="15" customHeight="1" x14ac:dyDescent="0.15"/>
    <row r="174" spans="1:7" ht="24.95" customHeight="1" x14ac:dyDescent="0.15">
      <c r="A174" s="17" t="s">
        <v>558</v>
      </c>
      <c r="B174" s="17"/>
      <c r="C174" s="17"/>
      <c r="D174" s="17"/>
      <c r="E174" s="17"/>
      <c r="F174" s="17"/>
      <c r="G174" s="17"/>
    </row>
    <row r="175" spans="1:7" ht="15" customHeight="1" x14ac:dyDescent="0.15"/>
    <row r="176" spans="1:7" ht="50.1" customHeight="1" x14ac:dyDescent="0.15">
      <c r="A176" s="6" t="s">
        <v>367</v>
      </c>
      <c r="B176" s="19" t="s">
        <v>500</v>
      </c>
      <c r="C176" s="19"/>
      <c r="D176" s="6" t="s">
        <v>559</v>
      </c>
      <c r="E176" s="6" t="s">
        <v>560</v>
      </c>
      <c r="F176" s="6" t="s">
        <v>561</v>
      </c>
      <c r="G176" s="6" t="s">
        <v>562</v>
      </c>
    </row>
    <row r="177" spans="1:7" ht="15" customHeight="1" x14ac:dyDescent="0.15">
      <c r="A177" s="6">
        <v>1</v>
      </c>
      <c r="B177" s="19">
        <v>2</v>
      </c>
      <c r="C177" s="19"/>
      <c r="D177" s="6">
        <v>3</v>
      </c>
      <c r="E177" s="6">
        <v>4</v>
      </c>
      <c r="F177" s="6">
        <v>5</v>
      </c>
      <c r="G177" s="6">
        <v>6</v>
      </c>
    </row>
    <row r="178" spans="1:7" ht="39.950000000000003" customHeight="1" x14ac:dyDescent="0.15">
      <c r="A178" s="6" t="s">
        <v>476</v>
      </c>
      <c r="B178" s="20" t="s">
        <v>565</v>
      </c>
      <c r="C178" s="20"/>
      <c r="D178" s="6" t="s">
        <v>564</v>
      </c>
      <c r="E178" s="10">
        <v>1</v>
      </c>
      <c r="F178" s="10">
        <v>262280</v>
      </c>
      <c r="G178" s="10">
        <v>262280</v>
      </c>
    </row>
    <row r="179" spans="1:7" ht="39.950000000000003" customHeight="1" x14ac:dyDescent="0.15">
      <c r="A179" s="6" t="s">
        <v>477</v>
      </c>
      <c r="B179" s="20" t="s">
        <v>566</v>
      </c>
      <c r="C179" s="20"/>
      <c r="D179" s="6" t="s">
        <v>564</v>
      </c>
      <c r="E179" s="10">
        <v>1</v>
      </c>
      <c r="F179" s="10">
        <v>90000</v>
      </c>
      <c r="G179" s="10">
        <v>90000</v>
      </c>
    </row>
    <row r="180" spans="1:7" ht="39.950000000000003" customHeight="1" x14ac:dyDescent="0.15">
      <c r="A180" s="6" t="s">
        <v>699</v>
      </c>
      <c r="B180" s="20" t="s">
        <v>700</v>
      </c>
      <c r="C180" s="20"/>
      <c r="D180" s="6" t="s">
        <v>570</v>
      </c>
      <c r="E180" s="10">
        <v>1</v>
      </c>
      <c r="F180" s="10">
        <v>10289.76</v>
      </c>
      <c r="G180" s="10">
        <v>10289.76</v>
      </c>
    </row>
    <row r="181" spans="1:7" ht="20.100000000000001" customHeight="1" x14ac:dyDescent="0.15">
      <c r="A181" s="6" t="s">
        <v>701</v>
      </c>
      <c r="B181" s="20" t="s">
        <v>702</v>
      </c>
      <c r="C181" s="20"/>
      <c r="D181" s="6" t="s">
        <v>564</v>
      </c>
      <c r="E181" s="10">
        <v>1</v>
      </c>
      <c r="F181" s="10">
        <v>61006.41</v>
      </c>
      <c r="G181" s="10">
        <v>61006.41</v>
      </c>
    </row>
    <row r="182" spans="1:7" ht="39.950000000000003" customHeight="1" x14ac:dyDescent="0.15">
      <c r="A182" s="6" t="s">
        <v>703</v>
      </c>
      <c r="B182" s="20" t="s">
        <v>704</v>
      </c>
      <c r="C182" s="20"/>
      <c r="D182" s="6" t="s">
        <v>564</v>
      </c>
      <c r="E182" s="10">
        <v>1</v>
      </c>
      <c r="F182" s="10">
        <v>6423.4</v>
      </c>
      <c r="G182" s="10">
        <v>6423.4</v>
      </c>
    </row>
    <row r="183" spans="1:7" ht="24.95" customHeight="1" x14ac:dyDescent="0.15">
      <c r="A183" s="28" t="s">
        <v>489</v>
      </c>
      <c r="B183" s="28"/>
      <c r="C183" s="28"/>
      <c r="D183" s="28"/>
      <c r="E183" s="28"/>
      <c r="F183" s="28"/>
      <c r="G183" s="12">
        <f>SUM(G178:G182)</f>
        <v>429999.57000000007</v>
      </c>
    </row>
    <row r="184" spans="1:7" ht="24.95" customHeight="1" x14ac:dyDescent="0.15"/>
    <row r="185" spans="1:7" ht="20.100000000000001" customHeight="1" x14ac:dyDescent="0.15">
      <c r="A185" s="26" t="s">
        <v>458</v>
      </c>
      <c r="B185" s="26"/>
      <c r="C185" s="27" t="s">
        <v>272</v>
      </c>
      <c r="D185" s="27"/>
      <c r="E185" s="27"/>
      <c r="F185" s="27"/>
      <c r="G185" s="27"/>
    </row>
    <row r="186" spans="1:7" ht="20.100000000000001" customHeight="1" x14ac:dyDescent="0.15">
      <c r="A186" s="26" t="s">
        <v>459</v>
      </c>
      <c r="B186" s="26"/>
      <c r="C186" s="27" t="s">
        <v>460</v>
      </c>
      <c r="D186" s="27"/>
      <c r="E186" s="27"/>
      <c r="F186" s="27"/>
      <c r="G186" s="27"/>
    </row>
    <row r="187" spans="1:7" ht="15" customHeight="1" x14ac:dyDescent="0.15"/>
    <row r="188" spans="1:7" ht="24.95" customHeight="1" x14ac:dyDescent="0.15">
      <c r="A188" s="17" t="s">
        <v>705</v>
      </c>
      <c r="B188" s="17"/>
      <c r="C188" s="17"/>
      <c r="D188" s="17"/>
      <c r="E188" s="17"/>
      <c r="F188" s="17"/>
      <c r="G188" s="17"/>
    </row>
    <row r="189" spans="1:7" ht="15" customHeight="1" x14ac:dyDescent="0.15"/>
    <row r="190" spans="1:7" ht="50.1" customHeight="1" x14ac:dyDescent="0.15">
      <c r="A190" s="6" t="s">
        <v>367</v>
      </c>
      <c r="B190" s="19" t="s">
        <v>500</v>
      </c>
      <c r="C190" s="19"/>
      <c r="D190" s="6" t="s">
        <v>559</v>
      </c>
      <c r="E190" s="6" t="s">
        <v>560</v>
      </c>
      <c r="F190" s="6" t="s">
        <v>561</v>
      </c>
      <c r="G190" s="6" t="s">
        <v>562</v>
      </c>
    </row>
    <row r="191" spans="1:7" ht="15" customHeight="1" x14ac:dyDescent="0.15">
      <c r="A191" s="6">
        <v>1</v>
      </c>
      <c r="B191" s="19">
        <v>2</v>
      </c>
      <c r="C191" s="19"/>
      <c r="D191" s="6">
        <v>3</v>
      </c>
      <c r="E191" s="6">
        <v>4</v>
      </c>
      <c r="F191" s="6">
        <v>5</v>
      </c>
      <c r="G191" s="6">
        <v>6</v>
      </c>
    </row>
    <row r="192" spans="1:7" ht="39.950000000000003" customHeight="1" x14ac:dyDescent="0.15">
      <c r="A192" s="6" t="s">
        <v>706</v>
      </c>
      <c r="B192" s="20" t="s">
        <v>707</v>
      </c>
      <c r="C192" s="20"/>
      <c r="D192" s="6" t="s">
        <v>564</v>
      </c>
      <c r="E192" s="10">
        <v>1</v>
      </c>
      <c r="F192" s="10">
        <v>100000</v>
      </c>
      <c r="G192" s="10">
        <v>100000</v>
      </c>
    </row>
    <row r="193" spans="1:7" ht="24.95" customHeight="1" x14ac:dyDescent="0.15">
      <c r="A193" s="28" t="s">
        <v>489</v>
      </c>
      <c r="B193" s="28"/>
      <c r="C193" s="28"/>
      <c r="D193" s="28"/>
      <c r="E193" s="28"/>
      <c r="F193" s="28"/>
      <c r="G193" s="12">
        <f>SUM(G192:G192)</f>
        <v>100000</v>
      </c>
    </row>
    <row r="194" spans="1:7" ht="24.95" customHeight="1" x14ac:dyDescent="0.15"/>
    <row r="195" spans="1:7" ht="20.100000000000001" customHeight="1" x14ac:dyDescent="0.15">
      <c r="A195" s="26" t="s">
        <v>458</v>
      </c>
      <c r="B195" s="26"/>
      <c r="C195" s="27" t="s">
        <v>272</v>
      </c>
      <c r="D195" s="27"/>
      <c r="E195" s="27"/>
      <c r="F195" s="27"/>
      <c r="G195" s="27"/>
    </row>
    <row r="196" spans="1:7" ht="20.100000000000001" customHeight="1" x14ac:dyDescent="0.15">
      <c r="A196" s="26" t="s">
        <v>459</v>
      </c>
      <c r="B196" s="26"/>
      <c r="C196" s="27" t="s">
        <v>460</v>
      </c>
      <c r="D196" s="27"/>
      <c r="E196" s="27"/>
      <c r="F196" s="27"/>
      <c r="G196" s="27"/>
    </row>
    <row r="197" spans="1:7" ht="15" customHeight="1" x14ac:dyDescent="0.15"/>
    <row r="198" spans="1:7" ht="24.95" customHeight="1" x14ac:dyDescent="0.15">
      <c r="A198" s="17" t="s">
        <v>568</v>
      </c>
      <c r="B198" s="17"/>
      <c r="C198" s="17"/>
      <c r="D198" s="17"/>
      <c r="E198" s="17"/>
      <c r="F198" s="17"/>
      <c r="G198" s="17"/>
    </row>
    <row r="199" spans="1:7" ht="15" customHeight="1" x14ac:dyDescent="0.15"/>
    <row r="200" spans="1:7" ht="50.1" customHeight="1" x14ac:dyDescent="0.15">
      <c r="A200" s="6" t="s">
        <v>367</v>
      </c>
      <c r="B200" s="19" t="s">
        <v>500</v>
      </c>
      <c r="C200" s="19"/>
      <c r="D200" s="6" t="s">
        <v>559</v>
      </c>
      <c r="E200" s="6" t="s">
        <v>560</v>
      </c>
      <c r="F200" s="6" t="s">
        <v>561</v>
      </c>
      <c r="G200" s="6" t="s">
        <v>562</v>
      </c>
    </row>
    <row r="201" spans="1:7" ht="15" customHeight="1" x14ac:dyDescent="0.15">
      <c r="A201" s="6">
        <v>1</v>
      </c>
      <c r="B201" s="19">
        <v>2</v>
      </c>
      <c r="C201" s="19"/>
      <c r="D201" s="6">
        <v>3</v>
      </c>
      <c r="E201" s="6">
        <v>4</v>
      </c>
      <c r="F201" s="6">
        <v>5</v>
      </c>
      <c r="G201" s="6">
        <v>6</v>
      </c>
    </row>
    <row r="202" spans="1:7" ht="60" customHeight="1" x14ac:dyDescent="0.15">
      <c r="A202" s="6" t="s">
        <v>485</v>
      </c>
      <c r="B202" s="20" t="s">
        <v>708</v>
      </c>
      <c r="C202" s="20"/>
      <c r="D202" s="6" t="s">
        <v>564</v>
      </c>
      <c r="E202" s="10">
        <v>1</v>
      </c>
      <c r="F202" s="10">
        <v>360307.03</v>
      </c>
      <c r="G202" s="10">
        <v>360307.03</v>
      </c>
    </row>
    <row r="203" spans="1:7" ht="39.950000000000003" customHeight="1" x14ac:dyDescent="0.15">
      <c r="A203" s="6" t="s">
        <v>533</v>
      </c>
      <c r="B203" s="20" t="s">
        <v>571</v>
      </c>
      <c r="C203" s="20"/>
      <c r="D203" s="6" t="s">
        <v>570</v>
      </c>
      <c r="E203" s="10">
        <v>1</v>
      </c>
      <c r="F203" s="10">
        <v>32339.35</v>
      </c>
      <c r="G203" s="10">
        <v>32339.35</v>
      </c>
    </row>
    <row r="204" spans="1:7" ht="20.100000000000001" customHeight="1" x14ac:dyDescent="0.15">
      <c r="A204" s="6" t="s">
        <v>535</v>
      </c>
      <c r="B204" s="20" t="s">
        <v>709</v>
      </c>
      <c r="C204" s="20"/>
      <c r="D204" s="6" t="s">
        <v>570</v>
      </c>
      <c r="E204" s="10">
        <v>1</v>
      </c>
      <c r="F204" s="10">
        <v>117406.8</v>
      </c>
      <c r="G204" s="10">
        <v>117406.8</v>
      </c>
    </row>
    <row r="205" spans="1:7" ht="39.950000000000003" customHeight="1" x14ac:dyDescent="0.15">
      <c r="A205" s="6" t="s">
        <v>497</v>
      </c>
      <c r="B205" s="20" t="s">
        <v>573</v>
      </c>
      <c r="C205" s="20"/>
      <c r="D205" s="6" t="s">
        <v>564</v>
      </c>
      <c r="E205" s="10">
        <v>1</v>
      </c>
      <c r="F205" s="10">
        <v>482436.42</v>
      </c>
      <c r="G205" s="10">
        <v>482436.42</v>
      </c>
    </row>
    <row r="206" spans="1:7" ht="39.950000000000003" customHeight="1" x14ac:dyDescent="0.15">
      <c r="A206" s="6" t="s">
        <v>520</v>
      </c>
      <c r="B206" s="20" t="s">
        <v>574</v>
      </c>
      <c r="C206" s="20"/>
      <c r="D206" s="6" t="s">
        <v>564</v>
      </c>
      <c r="E206" s="10">
        <v>1</v>
      </c>
      <c r="F206" s="10">
        <v>72547.92</v>
      </c>
      <c r="G206" s="10">
        <v>72547.92</v>
      </c>
    </row>
    <row r="207" spans="1:7" ht="60" customHeight="1" x14ac:dyDescent="0.15">
      <c r="A207" s="6" t="s">
        <v>710</v>
      </c>
      <c r="B207" s="20" t="s">
        <v>711</v>
      </c>
      <c r="C207" s="20"/>
      <c r="D207" s="6" t="s">
        <v>564</v>
      </c>
      <c r="E207" s="10">
        <v>1</v>
      </c>
      <c r="F207" s="10">
        <v>711573.99</v>
      </c>
      <c r="G207" s="10">
        <v>711573.99</v>
      </c>
    </row>
    <row r="208" spans="1:7" ht="60" customHeight="1" x14ac:dyDescent="0.15">
      <c r="A208" s="6" t="s">
        <v>712</v>
      </c>
      <c r="B208" s="20" t="s">
        <v>713</v>
      </c>
      <c r="C208" s="20"/>
      <c r="D208" s="6" t="s">
        <v>714</v>
      </c>
      <c r="E208" s="10">
        <v>1</v>
      </c>
      <c r="F208" s="10">
        <v>29739.26</v>
      </c>
      <c r="G208" s="10">
        <v>29739.26</v>
      </c>
    </row>
    <row r="209" spans="1:7" ht="24.95" customHeight="1" x14ac:dyDescent="0.15">
      <c r="A209" s="28" t="s">
        <v>489</v>
      </c>
      <c r="B209" s="28"/>
      <c r="C209" s="28"/>
      <c r="D209" s="28"/>
      <c r="E209" s="28"/>
      <c r="F209" s="28"/>
      <c r="G209" s="12">
        <f>SUM(G202:G208)</f>
        <v>1806350.77</v>
      </c>
    </row>
    <row r="210" spans="1:7" ht="24.95" customHeight="1" x14ac:dyDescent="0.15"/>
    <row r="211" spans="1:7" ht="20.100000000000001" customHeight="1" x14ac:dyDescent="0.15">
      <c r="A211" s="26" t="s">
        <v>458</v>
      </c>
      <c r="B211" s="26"/>
      <c r="C211" s="27" t="s">
        <v>272</v>
      </c>
      <c r="D211" s="27"/>
      <c r="E211" s="27"/>
      <c r="F211" s="27"/>
      <c r="G211" s="27"/>
    </row>
    <row r="212" spans="1:7" ht="20.100000000000001" customHeight="1" x14ac:dyDescent="0.15">
      <c r="A212" s="26" t="s">
        <v>459</v>
      </c>
      <c r="B212" s="26"/>
      <c r="C212" s="27" t="s">
        <v>460</v>
      </c>
      <c r="D212" s="27"/>
      <c r="E212" s="27"/>
      <c r="F212" s="27"/>
      <c r="G212" s="27"/>
    </row>
    <row r="213" spans="1:7" ht="15" customHeight="1" x14ac:dyDescent="0.15"/>
    <row r="214" spans="1:7" ht="24.95" customHeight="1" x14ac:dyDescent="0.15">
      <c r="A214" s="17" t="s">
        <v>578</v>
      </c>
      <c r="B214" s="17"/>
      <c r="C214" s="17"/>
      <c r="D214" s="17"/>
      <c r="E214" s="17"/>
      <c r="F214" s="17"/>
      <c r="G214" s="17"/>
    </row>
    <row r="215" spans="1:7" ht="15" customHeight="1" x14ac:dyDescent="0.15"/>
    <row r="216" spans="1:7" ht="50.1" customHeight="1" x14ac:dyDescent="0.15">
      <c r="A216" s="6" t="s">
        <v>367</v>
      </c>
      <c r="B216" s="19" t="s">
        <v>500</v>
      </c>
      <c r="C216" s="19"/>
      <c r="D216" s="6" t="s">
        <v>559</v>
      </c>
      <c r="E216" s="6" t="s">
        <v>560</v>
      </c>
      <c r="F216" s="6" t="s">
        <v>561</v>
      </c>
      <c r="G216" s="6" t="s">
        <v>562</v>
      </c>
    </row>
    <row r="217" spans="1:7" ht="15" customHeight="1" x14ac:dyDescent="0.15">
      <c r="A217" s="6">
        <v>1</v>
      </c>
      <c r="B217" s="19">
        <v>2</v>
      </c>
      <c r="C217" s="19"/>
      <c r="D217" s="6">
        <v>3</v>
      </c>
      <c r="E217" s="6">
        <v>4</v>
      </c>
      <c r="F217" s="6">
        <v>5</v>
      </c>
      <c r="G217" s="6">
        <v>6</v>
      </c>
    </row>
    <row r="218" spans="1:7" ht="60" customHeight="1" x14ac:dyDescent="0.15">
      <c r="A218" s="6" t="s">
        <v>524</v>
      </c>
      <c r="B218" s="20" t="s">
        <v>579</v>
      </c>
      <c r="C218" s="20"/>
      <c r="D218" s="6" t="s">
        <v>564</v>
      </c>
      <c r="E218" s="10">
        <v>1</v>
      </c>
      <c r="F218" s="10">
        <v>17400.099999999999</v>
      </c>
      <c r="G218" s="10">
        <v>17400.099999999999</v>
      </c>
    </row>
    <row r="219" spans="1:7" ht="60" customHeight="1" x14ac:dyDescent="0.15">
      <c r="A219" s="6" t="s">
        <v>536</v>
      </c>
      <c r="B219" s="20" t="s">
        <v>580</v>
      </c>
      <c r="C219" s="20"/>
      <c r="D219" s="6" t="s">
        <v>570</v>
      </c>
      <c r="E219" s="10">
        <v>1</v>
      </c>
      <c r="F219" s="10">
        <v>19900</v>
      </c>
      <c r="G219" s="10">
        <v>19900</v>
      </c>
    </row>
    <row r="220" spans="1:7" ht="60" customHeight="1" x14ac:dyDescent="0.15">
      <c r="A220" s="6" t="s">
        <v>537</v>
      </c>
      <c r="B220" s="20" t="s">
        <v>581</v>
      </c>
      <c r="C220" s="20"/>
      <c r="D220" s="6" t="s">
        <v>570</v>
      </c>
      <c r="E220" s="10">
        <v>1</v>
      </c>
      <c r="F220" s="10">
        <v>58700</v>
      </c>
      <c r="G220" s="10">
        <v>58700</v>
      </c>
    </row>
    <row r="221" spans="1:7" ht="39.950000000000003" customHeight="1" x14ac:dyDescent="0.15">
      <c r="A221" s="6" t="s">
        <v>538</v>
      </c>
      <c r="B221" s="20" t="s">
        <v>582</v>
      </c>
      <c r="C221" s="20"/>
      <c r="D221" s="6" t="s">
        <v>564</v>
      </c>
      <c r="E221" s="10">
        <v>1</v>
      </c>
      <c r="F221" s="10">
        <v>16826</v>
      </c>
      <c r="G221" s="10">
        <v>16826</v>
      </c>
    </row>
    <row r="222" spans="1:7" ht="99.95" customHeight="1" x14ac:dyDescent="0.15">
      <c r="A222" s="6" t="s">
        <v>583</v>
      </c>
      <c r="B222" s="20" t="s">
        <v>584</v>
      </c>
      <c r="C222" s="20"/>
      <c r="D222" s="6" t="s">
        <v>564</v>
      </c>
      <c r="E222" s="10">
        <v>1</v>
      </c>
      <c r="F222" s="10">
        <v>340000</v>
      </c>
      <c r="G222" s="10">
        <v>340000</v>
      </c>
    </row>
    <row r="223" spans="1:7" ht="60" customHeight="1" x14ac:dyDescent="0.15">
      <c r="A223" s="6" t="s">
        <v>587</v>
      </c>
      <c r="B223" s="20" t="s">
        <v>588</v>
      </c>
      <c r="C223" s="20"/>
      <c r="D223" s="6" t="s">
        <v>564</v>
      </c>
      <c r="E223" s="10">
        <v>1</v>
      </c>
      <c r="F223" s="10">
        <v>691293.47</v>
      </c>
      <c r="G223" s="10">
        <v>691293.47</v>
      </c>
    </row>
    <row r="224" spans="1:7" ht="60" customHeight="1" x14ac:dyDescent="0.15">
      <c r="A224" s="6" t="s">
        <v>715</v>
      </c>
      <c r="B224" s="20" t="s">
        <v>716</v>
      </c>
      <c r="C224" s="20"/>
      <c r="D224" s="6" t="s">
        <v>564</v>
      </c>
      <c r="E224" s="10">
        <v>1</v>
      </c>
      <c r="F224" s="10">
        <v>374875</v>
      </c>
      <c r="G224" s="10">
        <v>374875</v>
      </c>
    </row>
    <row r="225" spans="1:7" ht="99.95" customHeight="1" x14ac:dyDescent="0.15">
      <c r="A225" s="6" t="s">
        <v>717</v>
      </c>
      <c r="B225" s="20" t="s">
        <v>718</v>
      </c>
      <c r="C225" s="20"/>
      <c r="D225" s="6" t="s">
        <v>564</v>
      </c>
      <c r="E225" s="10">
        <v>1</v>
      </c>
      <c r="F225" s="10">
        <v>1481566.82</v>
      </c>
      <c r="G225" s="10">
        <v>1481566.82</v>
      </c>
    </row>
    <row r="226" spans="1:7" ht="39.950000000000003" customHeight="1" x14ac:dyDescent="0.15">
      <c r="A226" s="6" t="s">
        <v>158</v>
      </c>
      <c r="B226" s="20" t="s">
        <v>719</v>
      </c>
      <c r="C226" s="20"/>
      <c r="D226" s="6" t="s">
        <v>564</v>
      </c>
      <c r="E226" s="10">
        <v>1</v>
      </c>
      <c r="F226" s="10">
        <v>749520.88</v>
      </c>
      <c r="G226" s="10">
        <v>749520.88</v>
      </c>
    </row>
    <row r="227" spans="1:7" ht="39.950000000000003" customHeight="1" x14ac:dyDescent="0.15">
      <c r="A227" s="6" t="s">
        <v>158</v>
      </c>
      <c r="B227" s="20" t="s">
        <v>720</v>
      </c>
      <c r="C227" s="20"/>
      <c r="D227" s="6" t="s">
        <v>564</v>
      </c>
      <c r="E227" s="10">
        <v>1</v>
      </c>
      <c r="F227" s="10">
        <v>1802582.43</v>
      </c>
      <c r="G227" s="10">
        <v>1802582.43</v>
      </c>
    </row>
    <row r="228" spans="1:7" ht="60" customHeight="1" x14ac:dyDescent="0.15">
      <c r="A228" s="6" t="s">
        <v>721</v>
      </c>
      <c r="B228" s="20" t="s">
        <v>722</v>
      </c>
      <c r="C228" s="20"/>
      <c r="D228" s="6" t="s">
        <v>564</v>
      </c>
      <c r="E228" s="10">
        <v>1</v>
      </c>
      <c r="F228" s="10">
        <v>285363.36</v>
      </c>
      <c r="G228" s="10">
        <v>285363.36</v>
      </c>
    </row>
    <row r="229" spans="1:7" ht="39.950000000000003" customHeight="1" x14ac:dyDescent="0.15">
      <c r="A229" s="6" t="s">
        <v>723</v>
      </c>
      <c r="B229" s="20" t="s">
        <v>724</v>
      </c>
      <c r="C229" s="20"/>
      <c r="D229" s="6" t="s">
        <v>564</v>
      </c>
      <c r="E229" s="10">
        <v>1</v>
      </c>
      <c r="F229" s="10">
        <v>535964.93999999994</v>
      </c>
      <c r="G229" s="10">
        <v>535964.93999999994</v>
      </c>
    </row>
    <row r="230" spans="1:7" ht="60" customHeight="1" x14ac:dyDescent="0.15">
      <c r="A230" s="6" t="s">
        <v>725</v>
      </c>
      <c r="B230" s="20" t="s">
        <v>726</v>
      </c>
      <c r="C230" s="20"/>
      <c r="D230" s="6" t="s">
        <v>564</v>
      </c>
      <c r="E230" s="10">
        <v>1</v>
      </c>
      <c r="F230" s="10">
        <v>2940</v>
      </c>
      <c r="G230" s="10">
        <v>2940</v>
      </c>
    </row>
    <row r="231" spans="1:7" ht="39.950000000000003" customHeight="1" x14ac:dyDescent="0.15">
      <c r="A231" s="6" t="s">
        <v>727</v>
      </c>
      <c r="B231" s="20" t="s">
        <v>728</v>
      </c>
      <c r="C231" s="20"/>
      <c r="D231" s="6" t="s">
        <v>564</v>
      </c>
      <c r="E231" s="10">
        <v>1</v>
      </c>
      <c r="F231" s="10">
        <v>517999</v>
      </c>
      <c r="G231" s="10">
        <v>517999</v>
      </c>
    </row>
    <row r="232" spans="1:7" ht="39.950000000000003" customHeight="1" x14ac:dyDescent="0.15">
      <c r="A232" s="6" t="s">
        <v>729</v>
      </c>
      <c r="B232" s="20" t="s">
        <v>730</v>
      </c>
      <c r="C232" s="20"/>
      <c r="D232" s="6" t="s">
        <v>564</v>
      </c>
      <c r="E232" s="10">
        <v>1</v>
      </c>
      <c r="F232" s="10">
        <v>233333</v>
      </c>
      <c r="G232" s="10">
        <v>233333</v>
      </c>
    </row>
    <row r="233" spans="1:7" ht="39.950000000000003" customHeight="1" x14ac:dyDescent="0.15">
      <c r="A233" s="6" t="s">
        <v>731</v>
      </c>
      <c r="B233" s="20" t="s">
        <v>732</v>
      </c>
      <c r="C233" s="20"/>
      <c r="D233" s="6" t="s">
        <v>564</v>
      </c>
      <c r="E233" s="10">
        <v>1</v>
      </c>
      <c r="F233" s="10">
        <v>9980</v>
      </c>
      <c r="G233" s="10">
        <v>9980</v>
      </c>
    </row>
    <row r="234" spans="1:7" ht="39.950000000000003" customHeight="1" x14ac:dyDescent="0.15">
      <c r="A234" s="6" t="s">
        <v>733</v>
      </c>
      <c r="B234" s="20" t="s">
        <v>734</v>
      </c>
      <c r="C234" s="20"/>
      <c r="D234" s="6" t="s">
        <v>564</v>
      </c>
      <c r="E234" s="10">
        <v>1</v>
      </c>
      <c r="F234" s="10">
        <v>9670</v>
      </c>
      <c r="G234" s="10">
        <v>9670</v>
      </c>
    </row>
    <row r="235" spans="1:7" ht="39.950000000000003" customHeight="1" x14ac:dyDescent="0.15">
      <c r="A235" s="6" t="s">
        <v>735</v>
      </c>
      <c r="B235" s="20" t="s">
        <v>736</v>
      </c>
      <c r="C235" s="20"/>
      <c r="D235" s="6" t="s">
        <v>564</v>
      </c>
      <c r="E235" s="10">
        <v>1</v>
      </c>
      <c r="F235" s="10">
        <v>540000</v>
      </c>
      <c r="G235" s="10">
        <v>540000</v>
      </c>
    </row>
    <row r="236" spans="1:7" ht="24.95" customHeight="1" x14ac:dyDescent="0.15">
      <c r="A236" s="28" t="s">
        <v>489</v>
      </c>
      <c r="B236" s="28"/>
      <c r="C236" s="28"/>
      <c r="D236" s="28"/>
      <c r="E236" s="28"/>
      <c r="F236" s="28"/>
      <c r="G236" s="12">
        <f>SUM(G218:G235)</f>
        <v>7687915</v>
      </c>
    </row>
    <row r="237" spans="1:7" ht="24.95" customHeight="1" x14ac:dyDescent="0.15"/>
    <row r="238" spans="1:7" ht="20.100000000000001" customHeight="1" x14ac:dyDescent="0.15">
      <c r="A238" s="26" t="s">
        <v>458</v>
      </c>
      <c r="B238" s="26"/>
      <c r="C238" s="27" t="s">
        <v>272</v>
      </c>
      <c r="D238" s="27"/>
      <c r="E238" s="27"/>
      <c r="F238" s="27"/>
      <c r="G238" s="27"/>
    </row>
    <row r="239" spans="1:7" ht="20.100000000000001" customHeight="1" x14ac:dyDescent="0.15">
      <c r="A239" s="26" t="s">
        <v>459</v>
      </c>
      <c r="B239" s="26"/>
      <c r="C239" s="27" t="s">
        <v>460</v>
      </c>
      <c r="D239" s="27"/>
      <c r="E239" s="27"/>
      <c r="F239" s="27"/>
      <c r="G239" s="27"/>
    </row>
    <row r="240" spans="1:7" ht="15" customHeight="1" x14ac:dyDescent="0.15"/>
    <row r="241" spans="1:7" ht="24.95" customHeight="1" x14ac:dyDescent="0.15">
      <c r="A241" s="17" t="s">
        <v>596</v>
      </c>
      <c r="B241" s="17"/>
      <c r="C241" s="17"/>
      <c r="D241" s="17"/>
      <c r="E241" s="17"/>
      <c r="F241" s="17"/>
      <c r="G241" s="17"/>
    </row>
    <row r="242" spans="1:7" ht="15" customHeight="1" x14ac:dyDescent="0.15"/>
    <row r="243" spans="1:7" ht="50.1" customHeight="1" x14ac:dyDescent="0.15">
      <c r="A243" s="6" t="s">
        <v>367</v>
      </c>
      <c r="B243" s="19" t="s">
        <v>500</v>
      </c>
      <c r="C243" s="19"/>
      <c r="D243" s="6" t="s">
        <v>559</v>
      </c>
      <c r="E243" s="6" t="s">
        <v>560</v>
      </c>
      <c r="F243" s="6" t="s">
        <v>561</v>
      </c>
      <c r="G243" s="6" t="s">
        <v>562</v>
      </c>
    </row>
    <row r="244" spans="1:7" ht="15" customHeight="1" x14ac:dyDescent="0.15">
      <c r="A244" s="6">
        <v>1</v>
      </c>
      <c r="B244" s="19">
        <v>2</v>
      </c>
      <c r="C244" s="19"/>
      <c r="D244" s="6">
        <v>3</v>
      </c>
      <c r="E244" s="6">
        <v>4</v>
      </c>
      <c r="F244" s="6">
        <v>5</v>
      </c>
      <c r="G244" s="6">
        <v>6</v>
      </c>
    </row>
    <row r="245" spans="1:7" ht="20.100000000000001" customHeight="1" x14ac:dyDescent="0.15">
      <c r="A245" s="6" t="s">
        <v>597</v>
      </c>
      <c r="B245" s="20" t="s">
        <v>598</v>
      </c>
      <c r="C245" s="20"/>
      <c r="D245" s="6" t="s">
        <v>570</v>
      </c>
      <c r="E245" s="10">
        <v>1</v>
      </c>
      <c r="F245" s="10">
        <v>1431944.64</v>
      </c>
      <c r="G245" s="10">
        <v>1431944.64</v>
      </c>
    </row>
    <row r="246" spans="1:7" ht="39.950000000000003" customHeight="1" x14ac:dyDescent="0.15">
      <c r="A246" s="6" t="s">
        <v>599</v>
      </c>
      <c r="B246" s="20" t="s">
        <v>600</v>
      </c>
      <c r="C246" s="20"/>
      <c r="D246" s="6" t="s">
        <v>570</v>
      </c>
      <c r="E246" s="10">
        <v>1</v>
      </c>
      <c r="F246" s="10">
        <v>61963.199999999997</v>
      </c>
      <c r="G246" s="10">
        <v>61963.199999999997</v>
      </c>
    </row>
    <row r="247" spans="1:7" ht="39.950000000000003" customHeight="1" x14ac:dyDescent="0.15">
      <c r="A247" s="6" t="s">
        <v>737</v>
      </c>
      <c r="B247" s="20" t="s">
        <v>738</v>
      </c>
      <c r="C247" s="20"/>
      <c r="D247" s="6" t="s">
        <v>564</v>
      </c>
      <c r="E247" s="10">
        <v>1</v>
      </c>
      <c r="F247" s="10">
        <v>60000</v>
      </c>
      <c r="G247" s="10">
        <v>60000</v>
      </c>
    </row>
    <row r="248" spans="1:7" ht="80.099999999999994" customHeight="1" x14ac:dyDescent="0.15">
      <c r="A248" s="6" t="s">
        <v>739</v>
      </c>
      <c r="B248" s="20" t="s">
        <v>740</v>
      </c>
      <c r="C248" s="20"/>
      <c r="D248" s="6" t="s">
        <v>564</v>
      </c>
      <c r="E248" s="10">
        <v>1</v>
      </c>
      <c r="F248" s="10">
        <v>3984</v>
      </c>
      <c r="G248" s="10">
        <v>3984</v>
      </c>
    </row>
    <row r="249" spans="1:7" ht="39.950000000000003" customHeight="1" x14ac:dyDescent="0.15">
      <c r="A249" s="6" t="s">
        <v>741</v>
      </c>
      <c r="B249" s="20" t="s">
        <v>742</v>
      </c>
      <c r="C249" s="20"/>
      <c r="D249" s="6" t="s">
        <v>564</v>
      </c>
      <c r="E249" s="10">
        <v>1</v>
      </c>
      <c r="F249" s="10">
        <v>18000</v>
      </c>
      <c r="G249" s="10">
        <v>18000</v>
      </c>
    </row>
    <row r="250" spans="1:7" ht="39.950000000000003" customHeight="1" x14ac:dyDescent="0.15">
      <c r="A250" s="6" t="s">
        <v>743</v>
      </c>
      <c r="B250" s="20" t="s">
        <v>744</v>
      </c>
      <c r="C250" s="20"/>
      <c r="D250" s="6" t="s">
        <v>564</v>
      </c>
      <c r="E250" s="10">
        <v>1</v>
      </c>
      <c r="F250" s="10">
        <v>427680</v>
      </c>
      <c r="G250" s="10">
        <v>427680</v>
      </c>
    </row>
    <row r="251" spans="1:7" ht="80.099999999999994" customHeight="1" x14ac:dyDescent="0.15">
      <c r="A251" s="6" t="s">
        <v>745</v>
      </c>
      <c r="B251" s="20" t="s">
        <v>746</v>
      </c>
      <c r="C251" s="20"/>
      <c r="D251" s="6" t="s">
        <v>564</v>
      </c>
      <c r="E251" s="10">
        <v>1</v>
      </c>
      <c r="F251" s="10">
        <v>44000</v>
      </c>
      <c r="G251" s="10">
        <v>44000</v>
      </c>
    </row>
    <row r="252" spans="1:7" ht="39.950000000000003" customHeight="1" x14ac:dyDescent="0.15">
      <c r="A252" s="6" t="s">
        <v>747</v>
      </c>
      <c r="B252" s="20" t="s">
        <v>748</v>
      </c>
      <c r="C252" s="20"/>
      <c r="D252" s="6" t="s">
        <v>564</v>
      </c>
      <c r="E252" s="10">
        <v>1</v>
      </c>
      <c r="F252" s="10">
        <v>159000</v>
      </c>
      <c r="G252" s="10">
        <v>159000</v>
      </c>
    </row>
    <row r="253" spans="1:7" ht="39.950000000000003" customHeight="1" x14ac:dyDescent="0.15">
      <c r="A253" s="6" t="s">
        <v>749</v>
      </c>
      <c r="B253" s="20" t="s">
        <v>750</v>
      </c>
      <c r="C253" s="20"/>
      <c r="D253" s="6" t="s">
        <v>564</v>
      </c>
      <c r="E253" s="10">
        <v>1</v>
      </c>
      <c r="F253" s="10">
        <v>355820</v>
      </c>
      <c r="G253" s="10">
        <v>355820</v>
      </c>
    </row>
    <row r="254" spans="1:7" ht="39.950000000000003" customHeight="1" x14ac:dyDescent="0.15">
      <c r="A254" s="6" t="s">
        <v>751</v>
      </c>
      <c r="B254" s="20" t="s">
        <v>752</v>
      </c>
      <c r="C254" s="20"/>
      <c r="D254" s="6" t="s">
        <v>564</v>
      </c>
      <c r="E254" s="10">
        <v>1</v>
      </c>
      <c r="F254" s="10">
        <v>98793.56</v>
      </c>
      <c r="G254" s="10">
        <v>98793.56</v>
      </c>
    </row>
    <row r="255" spans="1:7" ht="60" customHeight="1" x14ac:dyDescent="0.15">
      <c r="A255" s="6" t="s">
        <v>753</v>
      </c>
      <c r="B255" s="20" t="s">
        <v>754</v>
      </c>
      <c r="C255" s="20"/>
      <c r="D255" s="6" t="s">
        <v>564</v>
      </c>
      <c r="E255" s="10">
        <v>1</v>
      </c>
      <c r="F255" s="10">
        <v>4000</v>
      </c>
      <c r="G255" s="10">
        <v>4000</v>
      </c>
    </row>
    <row r="256" spans="1:7" ht="39.950000000000003" customHeight="1" x14ac:dyDescent="0.15">
      <c r="A256" s="6" t="s">
        <v>755</v>
      </c>
      <c r="B256" s="20" t="s">
        <v>756</v>
      </c>
      <c r="C256" s="20"/>
      <c r="D256" s="6" t="s">
        <v>564</v>
      </c>
      <c r="E256" s="10">
        <v>1</v>
      </c>
      <c r="F256" s="10">
        <v>35000</v>
      </c>
      <c r="G256" s="10">
        <v>35000</v>
      </c>
    </row>
    <row r="257" spans="1:7" ht="39.950000000000003" customHeight="1" x14ac:dyDescent="0.15">
      <c r="A257" s="6" t="s">
        <v>757</v>
      </c>
      <c r="B257" s="20" t="s">
        <v>758</v>
      </c>
      <c r="C257" s="20"/>
      <c r="D257" s="6" t="s">
        <v>570</v>
      </c>
      <c r="E257" s="10">
        <v>1</v>
      </c>
      <c r="F257" s="10">
        <v>70148.649999999994</v>
      </c>
      <c r="G257" s="10">
        <v>70148.649999999994</v>
      </c>
    </row>
    <row r="258" spans="1:7" ht="99.95" customHeight="1" x14ac:dyDescent="0.15">
      <c r="A258" s="6" t="s">
        <v>759</v>
      </c>
      <c r="B258" s="20" t="s">
        <v>760</v>
      </c>
      <c r="C258" s="20"/>
      <c r="D258" s="6" t="s">
        <v>564</v>
      </c>
      <c r="E258" s="10">
        <v>1</v>
      </c>
      <c r="F258" s="10">
        <v>46964.36</v>
      </c>
      <c r="G258" s="10">
        <v>46964.36</v>
      </c>
    </row>
    <row r="259" spans="1:7" ht="99.95" customHeight="1" x14ac:dyDescent="0.15">
      <c r="A259" s="6" t="s">
        <v>759</v>
      </c>
      <c r="B259" s="20" t="s">
        <v>760</v>
      </c>
      <c r="C259" s="20"/>
      <c r="D259" s="6" t="s">
        <v>564</v>
      </c>
      <c r="E259" s="10">
        <v>1</v>
      </c>
      <c r="F259" s="10">
        <v>437000</v>
      </c>
      <c r="G259" s="10">
        <v>437000</v>
      </c>
    </row>
    <row r="260" spans="1:7" ht="99.95" customHeight="1" x14ac:dyDescent="0.15">
      <c r="A260" s="6" t="s">
        <v>761</v>
      </c>
      <c r="B260" s="20" t="s">
        <v>762</v>
      </c>
      <c r="C260" s="20"/>
      <c r="D260" s="6" t="s">
        <v>564</v>
      </c>
      <c r="E260" s="10">
        <v>1</v>
      </c>
      <c r="F260" s="10">
        <v>65000</v>
      </c>
      <c r="G260" s="10">
        <v>65000</v>
      </c>
    </row>
    <row r="261" spans="1:7" ht="39.950000000000003" customHeight="1" x14ac:dyDescent="0.15">
      <c r="A261" s="6" t="s">
        <v>76</v>
      </c>
      <c r="B261" s="20" t="s">
        <v>763</v>
      </c>
      <c r="C261" s="20"/>
      <c r="D261" s="6" t="s">
        <v>564</v>
      </c>
      <c r="E261" s="10">
        <v>1</v>
      </c>
      <c r="F261" s="10">
        <v>10700</v>
      </c>
      <c r="G261" s="10">
        <v>10700</v>
      </c>
    </row>
    <row r="262" spans="1:7" ht="39.950000000000003" customHeight="1" x14ac:dyDescent="0.15">
      <c r="A262" s="6" t="s">
        <v>764</v>
      </c>
      <c r="B262" s="20" t="s">
        <v>765</v>
      </c>
      <c r="C262" s="20"/>
      <c r="D262" s="6" t="s">
        <v>564</v>
      </c>
      <c r="E262" s="10">
        <v>1</v>
      </c>
      <c r="F262" s="10">
        <v>110000</v>
      </c>
      <c r="G262" s="10">
        <v>110000</v>
      </c>
    </row>
    <row r="263" spans="1:7" ht="39.950000000000003" customHeight="1" x14ac:dyDescent="0.15">
      <c r="A263" s="6" t="s">
        <v>766</v>
      </c>
      <c r="B263" s="20" t="s">
        <v>767</v>
      </c>
      <c r="C263" s="20"/>
      <c r="D263" s="6" t="s">
        <v>564</v>
      </c>
      <c r="E263" s="10">
        <v>1</v>
      </c>
      <c r="F263" s="10">
        <v>23990</v>
      </c>
      <c r="G263" s="10">
        <v>23990</v>
      </c>
    </row>
    <row r="264" spans="1:7" ht="60" customHeight="1" x14ac:dyDescent="0.15">
      <c r="A264" s="6" t="s">
        <v>768</v>
      </c>
      <c r="B264" s="20" t="s">
        <v>769</v>
      </c>
      <c r="C264" s="20"/>
      <c r="D264" s="6" t="s">
        <v>564</v>
      </c>
      <c r="E264" s="10">
        <v>1</v>
      </c>
      <c r="F264" s="10">
        <v>7099.2</v>
      </c>
      <c r="G264" s="10">
        <v>7099.2</v>
      </c>
    </row>
    <row r="265" spans="1:7" ht="60" customHeight="1" x14ac:dyDescent="0.15">
      <c r="A265" s="6" t="s">
        <v>770</v>
      </c>
      <c r="B265" s="20" t="s">
        <v>771</v>
      </c>
      <c r="C265" s="20"/>
      <c r="D265" s="6" t="s">
        <v>564</v>
      </c>
      <c r="E265" s="10">
        <v>1</v>
      </c>
      <c r="F265" s="10">
        <v>7000</v>
      </c>
      <c r="G265" s="10">
        <v>7000</v>
      </c>
    </row>
    <row r="266" spans="1:7" ht="39.950000000000003" customHeight="1" x14ac:dyDescent="0.15">
      <c r="A266" s="6" t="s">
        <v>772</v>
      </c>
      <c r="B266" s="20" t="s">
        <v>773</v>
      </c>
      <c r="C266" s="20"/>
      <c r="D266" s="6" t="s">
        <v>564</v>
      </c>
      <c r="E266" s="10">
        <v>1</v>
      </c>
      <c r="F266" s="10">
        <v>25693.599999999999</v>
      </c>
      <c r="G266" s="10">
        <v>25693.599999999999</v>
      </c>
    </row>
    <row r="267" spans="1:7" ht="39.950000000000003" customHeight="1" x14ac:dyDescent="0.15">
      <c r="A267" s="6" t="s">
        <v>774</v>
      </c>
      <c r="B267" s="20" t="s">
        <v>775</v>
      </c>
      <c r="C267" s="20"/>
      <c r="D267" s="6" t="s">
        <v>564</v>
      </c>
      <c r="E267" s="10">
        <v>1</v>
      </c>
      <c r="F267" s="10">
        <v>114154</v>
      </c>
      <c r="G267" s="10">
        <v>114154</v>
      </c>
    </row>
    <row r="268" spans="1:7" ht="39.950000000000003" customHeight="1" x14ac:dyDescent="0.15">
      <c r="A268" s="6" t="s">
        <v>776</v>
      </c>
      <c r="B268" s="20" t="s">
        <v>777</v>
      </c>
      <c r="C268" s="20"/>
      <c r="D268" s="6" t="s">
        <v>564</v>
      </c>
      <c r="E268" s="10">
        <v>1</v>
      </c>
      <c r="F268" s="10">
        <v>446299.2</v>
      </c>
      <c r="G268" s="10">
        <v>446299.2</v>
      </c>
    </row>
    <row r="269" spans="1:7" ht="39.950000000000003" customHeight="1" x14ac:dyDescent="0.15">
      <c r="A269" s="6" t="s">
        <v>778</v>
      </c>
      <c r="B269" s="20" t="s">
        <v>779</v>
      </c>
      <c r="C269" s="20"/>
      <c r="D269" s="6" t="s">
        <v>564</v>
      </c>
      <c r="E269" s="10">
        <v>1</v>
      </c>
      <c r="F269" s="10">
        <v>279000</v>
      </c>
      <c r="G269" s="10">
        <v>279000</v>
      </c>
    </row>
    <row r="270" spans="1:7" ht="39.950000000000003" customHeight="1" x14ac:dyDescent="0.15">
      <c r="A270" s="6" t="s">
        <v>79</v>
      </c>
      <c r="B270" s="20" t="s">
        <v>780</v>
      </c>
      <c r="C270" s="20"/>
      <c r="D270" s="6" t="s">
        <v>564</v>
      </c>
      <c r="E270" s="10">
        <v>1</v>
      </c>
      <c r="F270" s="10">
        <v>13990</v>
      </c>
      <c r="G270" s="10">
        <v>13990</v>
      </c>
    </row>
    <row r="271" spans="1:7" ht="39.950000000000003" customHeight="1" x14ac:dyDescent="0.15">
      <c r="A271" s="6" t="s">
        <v>781</v>
      </c>
      <c r="B271" s="20" t="s">
        <v>782</v>
      </c>
      <c r="C271" s="20"/>
      <c r="D271" s="6" t="s">
        <v>564</v>
      </c>
      <c r="E271" s="10">
        <v>1</v>
      </c>
      <c r="F271" s="10">
        <v>90936</v>
      </c>
      <c r="G271" s="10">
        <v>90936</v>
      </c>
    </row>
    <row r="272" spans="1:7" ht="60" customHeight="1" x14ac:dyDescent="0.15">
      <c r="A272" s="6" t="s">
        <v>783</v>
      </c>
      <c r="B272" s="20" t="s">
        <v>784</v>
      </c>
      <c r="C272" s="20"/>
      <c r="D272" s="6" t="s">
        <v>564</v>
      </c>
      <c r="E272" s="10">
        <v>1</v>
      </c>
      <c r="F272" s="10">
        <v>35000</v>
      </c>
      <c r="G272" s="10">
        <v>35000</v>
      </c>
    </row>
    <row r="273" spans="1:7" ht="39.950000000000003" customHeight="1" x14ac:dyDescent="0.15">
      <c r="A273" s="6" t="s">
        <v>785</v>
      </c>
      <c r="B273" s="20" t="s">
        <v>786</v>
      </c>
      <c r="C273" s="20"/>
      <c r="D273" s="6" t="s">
        <v>564</v>
      </c>
      <c r="E273" s="10">
        <v>1</v>
      </c>
      <c r="F273" s="10">
        <v>25000</v>
      </c>
      <c r="G273" s="10">
        <v>25000</v>
      </c>
    </row>
    <row r="274" spans="1:7" ht="20.100000000000001" customHeight="1" x14ac:dyDescent="0.15">
      <c r="A274" s="6" t="s">
        <v>787</v>
      </c>
      <c r="B274" s="20" t="s">
        <v>788</v>
      </c>
      <c r="C274" s="20"/>
      <c r="D274" s="6" t="s">
        <v>564</v>
      </c>
      <c r="E274" s="10">
        <v>1</v>
      </c>
      <c r="F274" s="10">
        <v>5000</v>
      </c>
      <c r="G274" s="10">
        <v>5000</v>
      </c>
    </row>
    <row r="275" spans="1:7" ht="39.950000000000003" customHeight="1" x14ac:dyDescent="0.15">
      <c r="A275" s="6" t="s">
        <v>789</v>
      </c>
      <c r="B275" s="20" t="s">
        <v>790</v>
      </c>
      <c r="C275" s="20"/>
      <c r="D275" s="6" t="s">
        <v>564</v>
      </c>
      <c r="E275" s="10">
        <v>1</v>
      </c>
      <c r="F275" s="10">
        <v>107000</v>
      </c>
      <c r="G275" s="10">
        <v>107000</v>
      </c>
    </row>
    <row r="276" spans="1:7" ht="20.100000000000001" customHeight="1" x14ac:dyDescent="0.15">
      <c r="A276" s="6" t="s">
        <v>791</v>
      </c>
      <c r="B276" s="20" t="s">
        <v>788</v>
      </c>
      <c r="C276" s="20"/>
      <c r="D276" s="6" t="s">
        <v>564</v>
      </c>
      <c r="E276" s="10">
        <v>1</v>
      </c>
      <c r="F276" s="10">
        <v>5000</v>
      </c>
      <c r="G276" s="10">
        <v>5000</v>
      </c>
    </row>
    <row r="277" spans="1:7" ht="39.950000000000003" customHeight="1" x14ac:dyDescent="0.15">
      <c r="A277" s="6" t="s">
        <v>792</v>
      </c>
      <c r="B277" s="20" t="s">
        <v>779</v>
      </c>
      <c r="C277" s="20"/>
      <c r="D277" s="6" t="s">
        <v>564</v>
      </c>
      <c r="E277" s="10">
        <v>1</v>
      </c>
      <c r="F277" s="10">
        <v>279000</v>
      </c>
      <c r="G277" s="10">
        <v>279000</v>
      </c>
    </row>
    <row r="278" spans="1:7" ht="39.950000000000003" customHeight="1" x14ac:dyDescent="0.15">
      <c r="A278" s="6" t="s">
        <v>793</v>
      </c>
      <c r="B278" s="20" t="s">
        <v>794</v>
      </c>
      <c r="C278" s="20"/>
      <c r="D278" s="6" t="s">
        <v>564</v>
      </c>
      <c r="E278" s="10">
        <v>1</v>
      </c>
      <c r="F278" s="10">
        <v>95839.59</v>
      </c>
      <c r="G278" s="10">
        <v>95839.59</v>
      </c>
    </row>
    <row r="279" spans="1:7" ht="24.95" customHeight="1" x14ac:dyDescent="0.15">
      <c r="A279" s="28" t="s">
        <v>489</v>
      </c>
      <c r="B279" s="28"/>
      <c r="C279" s="28"/>
      <c r="D279" s="28"/>
      <c r="E279" s="28"/>
      <c r="F279" s="28"/>
      <c r="G279" s="12">
        <f>SUM(G245:G278)</f>
        <v>5000000</v>
      </c>
    </row>
    <row r="280" spans="1:7" ht="24.95" customHeight="1" x14ac:dyDescent="0.15"/>
    <row r="281" spans="1:7" ht="20.100000000000001" customHeight="1" x14ac:dyDescent="0.15">
      <c r="A281" s="26" t="s">
        <v>458</v>
      </c>
      <c r="B281" s="26"/>
      <c r="C281" s="27" t="s">
        <v>272</v>
      </c>
      <c r="D281" s="27"/>
      <c r="E281" s="27"/>
      <c r="F281" s="27"/>
      <c r="G281" s="27"/>
    </row>
    <row r="282" spans="1:7" ht="20.100000000000001" customHeight="1" x14ac:dyDescent="0.15">
      <c r="A282" s="26" t="s">
        <v>459</v>
      </c>
      <c r="B282" s="26"/>
      <c r="C282" s="27" t="s">
        <v>460</v>
      </c>
      <c r="D282" s="27"/>
      <c r="E282" s="27"/>
      <c r="F282" s="27"/>
      <c r="G282" s="27"/>
    </row>
    <row r="283" spans="1:7" ht="15" customHeight="1" x14ac:dyDescent="0.15"/>
    <row r="284" spans="1:7" ht="24.95" customHeight="1" x14ac:dyDescent="0.15">
      <c r="A284" s="17" t="s">
        <v>795</v>
      </c>
      <c r="B284" s="17"/>
      <c r="C284" s="17"/>
      <c r="D284" s="17"/>
      <c r="E284" s="17"/>
      <c r="F284" s="17"/>
      <c r="G284" s="17"/>
    </row>
    <row r="285" spans="1:7" ht="15" customHeight="1" x14ac:dyDescent="0.15"/>
    <row r="286" spans="1:7" ht="50.1" customHeight="1" x14ac:dyDescent="0.15">
      <c r="A286" s="6" t="s">
        <v>367</v>
      </c>
      <c r="B286" s="19" t="s">
        <v>500</v>
      </c>
      <c r="C286" s="19"/>
      <c r="D286" s="6" t="s">
        <v>559</v>
      </c>
      <c r="E286" s="6" t="s">
        <v>560</v>
      </c>
      <c r="F286" s="6" t="s">
        <v>561</v>
      </c>
      <c r="G286" s="6" t="s">
        <v>562</v>
      </c>
    </row>
    <row r="287" spans="1:7" ht="15" customHeight="1" x14ac:dyDescent="0.15">
      <c r="A287" s="6">
        <v>1</v>
      </c>
      <c r="B287" s="19">
        <v>2</v>
      </c>
      <c r="C287" s="19"/>
      <c r="D287" s="6">
        <v>3</v>
      </c>
      <c r="E287" s="6">
        <v>4</v>
      </c>
      <c r="F287" s="6">
        <v>5</v>
      </c>
      <c r="G287" s="6">
        <v>6</v>
      </c>
    </row>
    <row r="288" spans="1:7" ht="20.100000000000001" customHeight="1" x14ac:dyDescent="0.15">
      <c r="A288" s="6" t="s">
        <v>796</v>
      </c>
      <c r="B288" s="20" t="s">
        <v>797</v>
      </c>
      <c r="C288" s="20"/>
      <c r="D288" s="6" t="s">
        <v>564</v>
      </c>
      <c r="E288" s="10">
        <v>1</v>
      </c>
      <c r="F288" s="10">
        <v>25000</v>
      </c>
      <c r="G288" s="10">
        <v>25000</v>
      </c>
    </row>
    <row r="289" spans="1:7" ht="24.95" customHeight="1" x14ac:dyDescent="0.15">
      <c r="A289" s="28" t="s">
        <v>489</v>
      </c>
      <c r="B289" s="28"/>
      <c r="C289" s="28"/>
      <c r="D289" s="28"/>
      <c r="E289" s="28"/>
      <c r="F289" s="28"/>
      <c r="G289" s="12">
        <f>SUM(G288:G288)</f>
        <v>25000</v>
      </c>
    </row>
    <row r="290" spans="1:7" ht="24.95" customHeight="1" x14ac:dyDescent="0.15"/>
    <row r="291" spans="1:7" ht="20.100000000000001" customHeight="1" x14ac:dyDescent="0.15">
      <c r="A291" s="26" t="s">
        <v>458</v>
      </c>
      <c r="B291" s="26"/>
      <c r="C291" s="27" t="s">
        <v>272</v>
      </c>
      <c r="D291" s="27"/>
      <c r="E291" s="27"/>
      <c r="F291" s="27"/>
      <c r="G291" s="27"/>
    </row>
    <row r="292" spans="1:7" ht="20.100000000000001" customHeight="1" x14ac:dyDescent="0.15">
      <c r="A292" s="26" t="s">
        <v>459</v>
      </c>
      <c r="B292" s="26"/>
      <c r="C292" s="27" t="s">
        <v>460</v>
      </c>
      <c r="D292" s="27"/>
      <c r="E292" s="27"/>
      <c r="F292" s="27"/>
      <c r="G292" s="27"/>
    </row>
    <row r="293" spans="1:7" ht="15" customHeight="1" x14ac:dyDescent="0.15"/>
    <row r="294" spans="1:7" ht="24.95" customHeight="1" x14ac:dyDescent="0.15">
      <c r="A294" s="17" t="s">
        <v>663</v>
      </c>
      <c r="B294" s="17"/>
      <c r="C294" s="17"/>
      <c r="D294" s="17"/>
      <c r="E294" s="17"/>
      <c r="F294" s="17"/>
      <c r="G294" s="17"/>
    </row>
    <row r="295" spans="1:7" ht="15" customHeight="1" x14ac:dyDescent="0.15"/>
    <row r="296" spans="1:7" ht="50.1" customHeight="1" x14ac:dyDescent="0.15">
      <c r="A296" s="6" t="s">
        <v>367</v>
      </c>
      <c r="B296" s="19" t="s">
        <v>500</v>
      </c>
      <c r="C296" s="19"/>
      <c r="D296" s="6" t="s">
        <v>559</v>
      </c>
      <c r="E296" s="6" t="s">
        <v>560</v>
      </c>
      <c r="F296" s="6" t="s">
        <v>561</v>
      </c>
      <c r="G296" s="6" t="s">
        <v>562</v>
      </c>
    </row>
    <row r="297" spans="1:7" ht="15" customHeight="1" x14ac:dyDescent="0.15">
      <c r="A297" s="6">
        <v>1</v>
      </c>
      <c r="B297" s="19">
        <v>2</v>
      </c>
      <c r="C297" s="19"/>
      <c r="D297" s="6">
        <v>3</v>
      </c>
      <c r="E297" s="6">
        <v>4</v>
      </c>
      <c r="F297" s="6">
        <v>5</v>
      </c>
      <c r="G297" s="6">
        <v>6</v>
      </c>
    </row>
    <row r="298" spans="1:7" ht="80.099999999999994" customHeight="1" x14ac:dyDescent="0.15">
      <c r="A298" s="6" t="s">
        <v>664</v>
      </c>
      <c r="B298" s="20" t="s">
        <v>665</v>
      </c>
      <c r="C298" s="20"/>
      <c r="D298" s="6" t="s">
        <v>564</v>
      </c>
      <c r="E298" s="10">
        <v>1</v>
      </c>
      <c r="F298" s="10">
        <v>24000</v>
      </c>
      <c r="G298" s="10">
        <v>24000</v>
      </c>
    </row>
    <row r="299" spans="1:7" ht="39.950000000000003" customHeight="1" x14ac:dyDescent="0.15">
      <c r="A299" s="6" t="s">
        <v>666</v>
      </c>
      <c r="B299" s="20" t="s">
        <v>667</v>
      </c>
      <c r="C299" s="20"/>
      <c r="D299" s="6" t="s">
        <v>564</v>
      </c>
      <c r="E299" s="10">
        <v>5</v>
      </c>
      <c r="F299" s="10">
        <v>42089.599999999999</v>
      </c>
      <c r="G299" s="10">
        <v>210448</v>
      </c>
    </row>
    <row r="300" spans="1:7" ht="80.099999999999994" customHeight="1" x14ac:dyDescent="0.15">
      <c r="A300" s="6" t="s">
        <v>798</v>
      </c>
      <c r="B300" s="20" t="s">
        <v>799</v>
      </c>
      <c r="C300" s="20"/>
      <c r="D300" s="6" t="s">
        <v>564</v>
      </c>
      <c r="E300" s="10">
        <v>5</v>
      </c>
      <c r="F300" s="10">
        <v>39800</v>
      </c>
      <c r="G300" s="10">
        <v>199000</v>
      </c>
    </row>
    <row r="301" spans="1:7" ht="60" customHeight="1" x14ac:dyDescent="0.15">
      <c r="A301" s="6" t="s">
        <v>800</v>
      </c>
      <c r="B301" s="20" t="s">
        <v>801</v>
      </c>
      <c r="C301" s="20"/>
      <c r="D301" s="6" t="s">
        <v>564</v>
      </c>
      <c r="E301" s="10">
        <v>1</v>
      </c>
      <c r="F301" s="10">
        <v>9500</v>
      </c>
      <c r="G301" s="10">
        <v>9500</v>
      </c>
    </row>
    <row r="302" spans="1:7" ht="39.950000000000003" customHeight="1" x14ac:dyDescent="0.15">
      <c r="A302" s="6" t="s">
        <v>802</v>
      </c>
      <c r="B302" s="20" t="s">
        <v>803</v>
      </c>
      <c r="C302" s="20"/>
      <c r="D302" s="6" t="s">
        <v>564</v>
      </c>
      <c r="E302" s="10">
        <v>1</v>
      </c>
      <c r="F302" s="10">
        <v>9498</v>
      </c>
      <c r="G302" s="10">
        <v>9498</v>
      </c>
    </row>
    <row r="303" spans="1:7" ht="39.950000000000003" customHeight="1" x14ac:dyDescent="0.15">
      <c r="A303" s="6" t="s">
        <v>681</v>
      </c>
      <c r="B303" s="20" t="s">
        <v>675</v>
      </c>
      <c r="C303" s="20"/>
      <c r="D303" s="6" t="s">
        <v>564</v>
      </c>
      <c r="E303" s="10">
        <v>2</v>
      </c>
      <c r="F303" s="10">
        <v>69600</v>
      </c>
      <c r="G303" s="10">
        <v>139200</v>
      </c>
    </row>
    <row r="304" spans="1:7" ht="39.950000000000003" customHeight="1" x14ac:dyDescent="0.15">
      <c r="A304" s="6" t="s">
        <v>681</v>
      </c>
      <c r="B304" s="20" t="s">
        <v>804</v>
      </c>
      <c r="C304" s="20"/>
      <c r="D304" s="6" t="s">
        <v>564</v>
      </c>
      <c r="E304" s="10">
        <v>1</v>
      </c>
      <c r="F304" s="10">
        <v>30320</v>
      </c>
      <c r="G304" s="10">
        <v>30320</v>
      </c>
    </row>
    <row r="305" spans="1:7" ht="39.950000000000003" customHeight="1" x14ac:dyDescent="0.15">
      <c r="A305" s="6" t="s">
        <v>805</v>
      </c>
      <c r="B305" s="20" t="s">
        <v>806</v>
      </c>
      <c r="C305" s="20"/>
      <c r="D305" s="6" t="s">
        <v>564</v>
      </c>
      <c r="E305" s="10">
        <v>1</v>
      </c>
      <c r="F305" s="10">
        <v>21420</v>
      </c>
      <c r="G305" s="10">
        <v>21420</v>
      </c>
    </row>
    <row r="306" spans="1:7" ht="39.950000000000003" customHeight="1" x14ac:dyDescent="0.15">
      <c r="A306" s="6" t="s">
        <v>807</v>
      </c>
      <c r="B306" s="20" t="s">
        <v>808</v>
      </c>
      <c r="C306" s="20"/>
      <c r="D306" s="6" t="s">
        <v>564</v>
      </c>
      <c r="E306" s="10">
        <v>1</v>
      </c>
      <c r="F306" s="10">
        <v>6614</v>
      </c>
      <c r="G306" s="10">
        <v>6614</v>
      </c>
    </row>
    <row r="307" spans="1:7" ht="24.95" customHeight="1" x14ac:dyDescent="0.15">
      <c r="A307" s="28" t="s">
        <v>489</v>
      </c>
      <c r="B307" s="28"/>
      <c r="C307" s="28"/>
      <c r="D307" s="28"/>
      <c r="E307" s="28"/>
      <c r="F307" s="28"/>
      <c r="G307" s="12">
        <f>SUM(G298:G306)</f>
        <v>650000</v>
      </c>
    </row>
    <row r="308" spans="1:7" ht="24.95" customHeight="1" x14ac:dyDescent="0.15"/>
    <row r="309" spans="1:7" ht="20.100000000000001" customHeight="1" x14ac:dyDescent="0.15">
      <c r="A309" s="26" t="s">
        <v>458</v>
      </c>
      <c r="B309" s="26"/>
      <c r="C309" s="27" t="s">
        <v>272</v>
      </c>
      <c r="D309" s="27"/>
      <c r="E309" s="27"/>
      <c r="F309" s="27"/>
      <c r="G309" s="27"/>
    </row>
    <row r="310" spans="1:7" ht="20.100000000000001" customHeight="1" x14ac:dyDescent="0.15">
      <c r="A310" s="26" t="s">
        <v>459</v>
      </c>
      <c r="B310" s="26"/>
      <c r="C310" s="27" t="s">
        <v>460</v>
      </c>
      <c r="D310" s="27"/>
      <c r="E310" s="27"/>
      <c r="F310" s="27"/>
      <c r="G310" s="27"/>
    </row>
    <row r="311" spans="1:7" ht="15" customHeight="1" x14ac:dyDescent="0.15"/>
    <row r="312" spans="1:7" ht="24.95" customHeight="1" x14ac:dyDescent="0.15">
      <c r="A312" s="17" t="s">
        <v>809</v>
      </c>
      <c r="B312" s="17"/>
      <c r="C312" s="17"/>
      <c r="D312" s="17"/>
      <c r="E312" s="17"/>
      <c r="F312" s="17"/>
      <c r="G312" s="17"/>
    </row>
    <row r="313" spans="1:7" ht="15" customHeight="1" x14ac:dyDescent="0.15"/>
    <row r="314" spans="1:7" ht="50.1" customHeight="1" x14ac:dyDescent="0.15">
      <c r="A314" s="6" t="s">
        <v>367</v>
      </c>
      <c r="B314" s="19" t="s">
        <v>500</v>
      </c>
      <c r="C314" s="19"/>
      <c r="D314" s="6" t="s">
        <v>559</v>
      </c>
      <c r="E314" s="6" t="s">
        <v>560</v>
      </c>
      <c r="F314" s="6" t="s">
        <v>561</v>
      </c>
      <c r="G314" s="6" t="s">
        <v>562</v>
      </c>
    </row>
    <row r="315" spans="1:7" ht="15" customHeight="1" x14ac:dyDescent="0.15">
      <c r="A315" s="6">
        <v>1</v>
      </c>
      <c r="B315" s="19">
        <v>2</v>
      </c>
      <c r="C315" s="19"/>
      <c r="D315" s="6">
        <v>3</v>
      </c>
      <c r="E315" s="6">
        <v>4</v>
      </c>
      <c r="F315" s="6">
        <v>5</v>
      </c>
      <c r="G315" s="6">
        <v>6</v>
      </c>
    </row>
    <row r="316" spans="1:7" ht="39.950000000000003" customHeight="1" x14ac:dyDescent="0.15">
      <c r="A316" s="6" t="s">
        <v>810</v>
      </c>
      <c r="B316" s="20" t="s">
        <v>811</v>
      </c>
      <c r="C316" s="20"/>
      <c r="D316" s="6" t="s">
        <v>564</v>
      </c>
      <c r="E316" s="10">
        <v>1</v>
      </c>
      <c r="F316" s="10">
        <v>322000</v>
      </c>
      <c r="G316" s="10">
        <v>322000</v>
      </c>
    </row>
    <row r="317" spans="1:7" ht="39.950000000000003" customHeight="1" x14ac:dyDescent="0.15">
      <c r="A317" s="6" t="s">
        <v>812</v>
      </c>
      <c r="B317" s="20" t="s">
        <v>813</v>
      </c>
      <c r="C317" s="20"/>
      <c r="D317" s="6" t="s">
        <v>564</v>
      </c>
      <c r="E317" s="10">
        <v>1</v>
      </c>
      <c r="F317" s="10">
        <v>28000</v>
      </c>
      <c r="G317" s="10">
        <v>28000</v>
      </c>
    </row>
    <row r="318" spans="1:7" ht="24.95" customHeight="1" x14ac:dyDescent="0.15">
      <c r="A318" s="28" t="s">
        <v>489</v>
      </c>
      <c r="B318" s="28"/>
      <c r="C318" s="28"/>
      <c r="D318" s="28"/>
      <c r="E318" s="28"/>
      <c r="F318" s="28"/>
      <c r="G318" s="12">
        <f>SUM(G316:G317)</f>
        <v>350000</v>
      </c>
    </row>
    <row r="319" spans="1:7" ht="24.95" customHeight="1" x14ac:dyDescent="0.15"/>
    <row r="320" spans="1:7" ht="20.100000000000001" customHeight="1" x14ac:dyDescent="0.15">
      <c r="A320" s="26" t="s">
        <v>458</v>
      </c>
      <c r="B320" s="26"/>
      <c r="C320" s="27" t="s">
        <v>272</v>
      </c>
      <c r="D320" s="27"/>
      <c r="E320" s="27"/>
      <c r="F320" s="27"/>
      <c r="G320" s="27"/>
    </row>
    <row r="321" spans="1:7" ht="20.100000000000001" customHeight="1" x14ac:dyDescent="0.15">
      <c r="A321" s="26" t="s">
        <v>459</v>
      </c>
      <c r="B321" s="26"/>
      <c r="C321" s="27" t="s">
        <v>460</v>
      </c>
      <c r="D321" s="27"/>
      <c r="E321" s="27"/>
      <c r="F321" s="27"/>
      <c r="G321" s="27"/>
    </row>
    <row r="322" spans="1:7" ht="15" customHeight="1" x14ac:dyDescent="0.15"/>
    <row r="323" spans="1:7" ht="24.95" customHeight="1" x14ac:dyDescent="0.15">
      <c r="A323" s="17" t="s">
        <v>814</v>
      </c>
      <c r="B323" s="17"/>
      <c r="C323" s="17"/>
      <c r="D323" s="17"/>
      <c r="E323" s="17"/>
      <c r="F323" s="17"/>
      <c r="G323" s="17"/>
    </row>
    <row r="324" spans="1:7" ht="15" customHeight="1" x14ac:dyDescent="0.15"/>
    <row r="325" spans="1:7" ht="50.1" customHeight="1" x14ac:dyDescent="0.15">
      <c r="A325" s="6" t="s">
        <v>367</v>
      </c>
      <c r="B325" s="19" t="s">
        <v>500</v>
      </c>
      <c r="C325" s="19"/>
      <c r="D325" s="6" t="s">
        <v>559</v>
      </c>
      <c r="E325" s="6" t="s">
        <v>560</v>
      </c>
      <c r="F325" s="6" t="s">
        <v>561</v>
      </c>
      <c r="G325" s="6" t="s">
        <v>562</v>
      </c>
    </row>
    <row r="326" spans="1:7" ht="15" customHeight="1" x14ac:dyDescent="0.15">
      <c r="A326" s="6">
        <v>1</v>
      </c>
      <c r="B326" s="19">
        <v>2</v>
      </c>
      <c r="C326" s="19"/>
      <c r="D326" s="6">
        <v>3</v>
      </c>
      <c r="E326" s="6">
        <v>4</v>
      </c>
      <c r="F326" s="6">
        <v>5</v>
      </c>
      <c r="G326" s="6">
        <v>6</v>
      </c>
    </row>
    <row r="327" spans="1:7" ht="80.099999999999994" customHeight="1" x14ac:dyDescent="0.15">
      <c r="A327" s="6" t="s">
        <v>815</v>
      </c>
      <c r="B327" s="20" t="s">
        <v>816</v>
      </c>
      <c r="C327" s="20"/>
      <c r="D327" s="6" t="s">
        <v>564</v>
      </c>
      <c r="E327" s="10">
        <v>1</v>
      </c>
      <c r="F327" s="10">
        <v>13590</v>
      </c>
      <c r="G327" s="10">
        <v>13590</v>
      </c>
    </row>
    <row r="328" spans="1:7" ht="80.099999999999994" customHeight="1" x14ac:dyDescent="0.15">
      <c r="A328" s="6" t="s">
        <v>817</v>
      </c>
      <c r="B328" s="20" t="s">
        <v>818</v>
      </c>
      <c r="C328" s="20"/>
      <c r="D328" s="6" t="s">
        <v>564</v>
      </c>
      <c r="E328" s="10">
        <v>1</v>
      </c>
      <c r="F328" s="10">
        <v>262543</v>
      </c>
      <c r="G328" s="10">
        <v>262543</v>
      </c>
    </row>
    <row r="329" spans="1:7" ht="39.950000000000003" customHeight="1" x14ac:dyDescent="0.15">
      <c r="A329" s="6" t="s">
        <v>819</v>
      </c>
      <c r="B329" s="20" t="s">
        <v>820</v>
      </c>
      <c r="C329" s="20"/>
      <c r="D329" s="6" t="s">
        <v>564</v>
      </c>
      <c r="E329" s="10">
        <v>1</v>
      </c>
      <c r="F329" s="10">
        <v>600619</v>
      </c>
      <c r="G329" s="10">
        <v>600619</v>
      </c>
    </row>
    <row r="330" spans="1:7" ht="39.950000000000003" customHeight="1" x14ac:dyDescent="0.15">
      <c r="A330" s="6" t="s">
        <v>821</v>
      </c>
      <c r="B330" s="20" t="s">
        <v>822</v>
      </c>
      <c r="C330" s="20"/>
      <c r="D330" s="6" t="s">
        <v>564</v>
      </c>
      <c r="E330" s="10">
        <v>1</v>
      </c>
      <c r="F330" s="10">
        <v>13248</v>
      </c>
      <c r="G330" s="10">
        <v>13248</v>
      </c>
    </row>
    <row r="331" spans="1:7" ht="24.95" customHeight="1" x14ac:dyDescent="0.15">
      <c r="A331" s="28" t="s">
        <v>489</v>
      </c>
      <c r="B331" s="28"/>
      <c r="C331" s="28"/>
      <c r="D331" s="28"/>
      <c r="E331" s="28"/>
      <c r="F331" s="28"/>
      <c r="G331" s="12">
        <f>SUM(G327:G330)</f>
        <v>890000</v>
      </c>
    </row>
    <row r="332" spans="1:7" ht="24.95" customHeight="1" x14ac:dyDescent="0.15"/>
    <row r="333" spans="1:7" ht="20.100000000000001" customHeight="1" x14ac:dyDescent="0.15">
      <c r="A333" s="26" t="s">
        <v>458</v>
      </c>
      <c r="B333" s="26"/>
      <c r="C333" s="27" t="s">
        <v>272</v>
      </c>
      <c r="D333" s="27"/>
      <c r="E333" s="27"/>
      <c r="F333" s="27"/>
      <c r="G333" s="27"/>
    </row>
    <row r="334" spans="1:7" ht="20.100000000000001" customHeight="1" x14ac:dyDescent="0.15">
      <c r="A334" s="26" t="s">
        <v>459</v>
      </c>
      <c r="B334" s="26"/>
      <c r="C334" s="27" t="s">
        <v>460</v>
      </c>
      <c r="D334" s="27"/>
      <c r="E334" s="27"/>
      <c r="F334" s="27"/>
      <c r="G334" s="27"/>
    </row>
    <row r="335" spans="1:7" ht="15" customHeight="1" x14ac:dyDescent="0.15"/>
    <row r="336" spans="1:7" ht="24.95" customHeight="1" x14ac:dyDescent="0.15">
      <c r="A336" s="17" t="s">
        <v>823</v>
      </c>
      <c r="B336" s="17"/>
      <c r="C336" s="17"/>
      <c r="D336" s="17"/>
      <c r="E336" s="17"/>
      <c r="F336" s="17"/>
      <c r="G336" s="17"/>
    </row>
    <row r="337" spans="1:7" ht="15" customHeight="1" x14ac:dyDescent="0.15"/>
    <row r="338" spans="1:7" ht="50.1" customHeight="1" x14ac:dyDescent="0.15">
      <c r="A338" s="6" t="s">
        <v>367</v>
      </c>
      <c r="B338" s="19" t="s">
        <v>500</v>
      </c>
      <c r="C338" s="19"/>
      <c r="D338" s="6" t="s">
        <v>559</v>
      </c>
      <c r="E338" s="6" t="s">
        <v>560</v>
      </c>
      <c r="F338" s="6" t="s">
        <v>561</v>
      </c>
      <c r="G338" s="6" t="s">
        <v>562</v>
      </c>
    </row>
    <row r="339" spans="1:7" ht="15" customHeight="1" x14ac:dyDescent="0.15">
      <c r="A339" s="6">
        <v>1</v>
      </c>
      <c r="B339" s="19">
        <v>2</v>
      </c>
      <c r="C339" s="19"/>
      <c r="D339" s="6">
        <v>3</v>
      </c>
      <c r="E339" s="6">
        <v>4</v>
      </c>
      <c r="F339" s="6">
        <v>5</v>
      </c>
      <c r="G339" s="6">
        <v>6</v>
      </c>
    </row>
    <row r="340" spans="1:7" ht="60" customHeight="1" x14ac:dyDescent="0.15">
      <c r="A340" s="6" t="s">
        <v>800</v>
      </c>
      <c r="B340" s="20" t="s">
        <v>824</v>
      </c>
      <c r="C340" s="20"/>
      <c r="D340" s="6" t="s">
        <v>564</v>
      </c>
      <c r="E340" s="10">
        <v>1</v>
      </c>
      <c r="F340" s="10">
        <v>12750</v>
      </c>
      <c r="G340" s="10">
        <v>12750</v>
      </c>
    </row>
    <row r="341" spans="1:7" ht="80.099999999999994" customHeight="1" x14ac:dyDescent="0.15">
      <c r="A341" s="6" t="s">
        <v>815</v>
      </c>
      <c r="B341" s="20" t="s">
        <v>825</v>
      </c>
      <c r="C341" s="20"/>
      <c r="D341" s="6" t="s">
        <v>564</v>
      </c>
      <c r="E341" s="10">
        <v>1</v>
      </c>
      <c r="F341" s="10">
        <v>5560</v>
      </c>
      <c r="G341" s="10">
        <v>5560</v>
      </c>
    </row>
    <row r="342" spans="1:7" ht="80.099999999999994" customHeight="1" x14ac:dyDescent="0.15">
      <c r="A342" s="6" t="s">
        <v>826</v>
      </c>
      <c r="B342" s="20" t="s">
        <v>827</v>
      </c>
      <c r="C342" s="20"/>
      <c r="D342" s="6" t="s">
        <v>564</v>
      </c>
      <c r="E342" s="10">
        <v>1</v>
      </c>
      <c r="F342" s="10">
        <v>21000</v>
      </c>
      <c r="G342" s="10">
        <v>21000</v>
      </c>
    </row>
    <row r="343" spans="1:7" ht="24.95" customHeight="1" x14ac:dyDescent="0.15">
      <c r="A343" s="28" t="s">
        <v>489</v>
      </c>
      <c r="B343" s="28"/>
      <c r="C343" s="28"/>
      <c r="D343" s="28"/>
      <c r="E343" s="28"/>
      <c r="F343" s="28"/>
      <c r="G343" s="12">
        <f>SUM(G340:G342)</f>
        <v>39310</v>
      </c>
    </row>
    <row r="344" spans="1:7" ht="24.95" customHeight="1" x14ac:dyDescent="0.15"/>
    <row r="345" spans="1:7" ht="20.100000000000001" customHeight="1" x14ac:dyDescent="0.15">
      <c r="A345" s="26" t="s">
        <v>458</v>
      </c>
      <c r="B345" s="26"/>
      <c r="C345" s="27" t="s">
        <v>272</v>
      </c>
      <c r="D345" s="27"/>
      <c r="E345" s="27"/>
      <c r="F345" s="27"/>
      <c r="G345" s="27"/>
    </row>
    <row r="346" spans="1:7" ht="20.100000000000001" customHeight="1" x14ac:dyDescent="0.15">
      <c r="A346" s="26" t="s">
        <v>459</v>
      </c>
      <c r="B346" s="26"/>
      <c r="C346" s="27" t="s">
        <v>460</v>
      </c>
      <c r="D346" s="27"/>
      <c r="E346" s="27"/>
      <c r="F346" s="27"/>
      <c r="G346" s="27"/>
    </row>
    <row r="347" spans="1:7" ht="15" customHeight="1" x14ac:dyDescent="0.15"/>
    <row r="348" spans="1:7" ht="24.95" customHeight="1" x14ac:dyDescent="0.15">
      <c r="A348" s="17" t="s">
        <v>682</v>
      </c>
      <c r="B348" s="17"/>
      <c r="C348" s="17"/>
      <c r="D348" s="17"/>
      <c r="E348" s="17"/>
      <c r="F348" s="17"/>
      <c r="G348" s="17"/>
    </row>
    <row r="349" spans="1:7" ht="15" customHeight="1" x14ac:dyDescent="0.15"/>
    <row r="350" spans="1:7" ht="50.1" customHeight="1" x14ac:dyDescent="0.15">
      <c r="A350" s="6" t="s">
        <v>367</v>
      </c>
      <c r="B350" s="19" t="s">
        <v>500</v>
      </c>
      <c r="C350" s="19"/>
      <c r="D350" s="6" t="s">
        <v>559</v>
      </c>
      <c r="E350" s="6" t="s">
        <v>560</v>
      </c>
      <c r="F350" s="6" t="s">
        <v>561</v>
      </c>
      <c r="G350" s="6" t="s">
        <v>562</v>
      </c>
    </row>
    <row r="351" spans="1:7" ht="15" customHeight="1" x14ac:dyDescent="0.15">
      <c r="A351" s="6">
        <v>1</v>
      </c>
      <c r="B351" s="19">
        <v>2</v>
      </c>
      <c r="C351" s="19"/>
      <c r="D351" s="6">
        <v>3</v>
      </c>
      <c r="E351" s="6">
        <v>4</v>
      </c>
      <c r="F351" s="6">
        <v>5</v>
      </c>
      <c r="G351" s="6">
        <v>6</v>
      </c>
    </row>
    <row r="352" spans="1:7" ht="120" customHeight="1" x14ac:dyDescent="0.15">
      <c r="A352" s="6" t="s">
        <v>685</v>
      </c>
      <c r="B352" s="20" t="s">
        <v>686</v>
      </c>
      <c r="C352" s="20"/>
      <c r="D352" s="6" t="s">
        <v>564</v>
      </c>
      <c r="E352" s="10">
        <v>1</v>
      </c>
      <c r="F352" s="10">
        <v>17280</v>
      </c>
      <c r="G352" s="10">
        <v>17280</v>
      </c>
    </row>
    <row r="353" spans="1:7" ht="99.95" customHeight="1" x14ac:dyDescent="0.15">
      <c r="A353" s="6" t="s">
        <v>691</v>
      </c>
      <c r="B353" s="20" t="s">
        <v>692</v>
      </c>
      <c r="C353" s="20"/>
      <c r="D353" s="6" t="s">
        <v>564</v>
      </c>
      <c r="E353" s="10">
        <v>1</v>
      </c>
      <c r="F353" s="10">
        <v>12663</v>
      </c>
      <c r="G353" s="10">
        <v>12663</v>
      </c>
    </row>
    <row r="354" spans="1:7" ht="60" customHeight="1" x14ac:dyDescent="0.15">
      <c r="A354" s="6" t="s">
        <v>800</v>
      </c>
      <c r="B354" s="20" t="s">
        <v>828</v>
      </c>
      <c r="C354" s="20"/>
      <c r="D354" s="6" t="s">
        <v>564</v>
      </c>
      <c r="E354" s="10">
        <v>1</v>
      </c>
      <c r="F354" s="10">
        <v>561220</v>
      </c>
      <c r="G354" s="10">
        <v>561220</v>
      </c>
    </row>
    <row r="355" spans="1:7" ht="80.099999999999994" customHeight="1" x14ac:dyDescent="0.15">
      <c r="A355" s="6" t="s">
        <v>815</v>
      </c>
      <c r="B355" s="20" t="s">
        <v>829</v>
      </c>
      <c r="C355" s="20"/>
      <c r="D355" s="6" t="s">
        <v>564</v>
      </c>
      <c r="E355" s="10">
        <v>1</v>
      </c>
      <c r="F355" s="10">
        <v>15350</v>
      </c>
      <c r="G355" s="10">
        <v>15350</v>
      </c>
    </row>
    <row r="356" spans="1:7" ht="80.099999999999994" customHeight="1" x14ac:dyDescent="0.15">
      <c r="A356" s="6" t="s">
        <v>826</v>
      </c>
      <c r="B356" s="20" t="s">
        <v>830</v>
      </c>
      <c r="C356" s="20"/>
      <c r="D356" s="6" t="s">
        <v>564</v>
      </c>
      <c r="E356" s="10">
        <v>1</v>
      </c>
      <c r="F356" s="10">
        <v>508000</v>
      </c>
      <c r="G356" s="10">
        <v>508000</v>
      </c>
    </row>
    <row r="357" spans="1:7" ht="80.099999999999994" customHeight="1" x14ac:dyDescent="0.15">
      <c r="A357" s="6" t="s">
        <v>817</v>
      </c>
      <c r="B357" s="20" t="s">
        <v>831</v>
      </c>
      <c r="C357" s="20"/>
      <c r="D357" s="6" t="s">
        <v>564</v>
      </c>
      <c r="E357" s="10">
        <v>1</v>
      </c>
      <c r="F357" s="10">
        <v>27455</v>
      </c>
      <c r="G357" s="10">
        <v>27455</v>
      </c>
    </row>
    <row r="358" spans="1:7" ht="80.099999999999994" customHeight="1" x14ac:dyDescent="0.15">
      <c r="A358" s="6" t="s">
        <v>832</v>
      </c>
      <c r="B358" s="20" t="s">
        <v>833</v>
      </c>
      <c r="C358" s="20"/>
      <c r="D358" s="6" t="s">
        <v>564</v>
      </c>
      <c r="E358" s="10">
        <v>1</v>
      </c>
      <c r="F358" s="10">
        <v>277056</v>
      </c>
      <c r="G358" s="10">
        <v>277056</v>
      </c>
    </row>
    <row r="359" spans="1:7" ht="39.950000000000003" customHeight="1" x14ac:dyDescent="0.15">
      <c r="A359" s="6" t="s">
        <v>834</v>
      </c>
      <c r="B359" s="20" t="s">
        <v>835</v>
      </c>
      <c r="C359" s="20"/>
      <c r="D359" s="6" t="s">
        <v>564</v>
      </c>
      <c r="E359" s="10">
        <v>1</v>
      </c>
      <c r="F359" s="10">
        <v>9900</v>
      </c>
      <c r="G359" s="10">
        <v>9900</v>
      </c>
    </row>
    <row r="360" spans="1:7" ht="80.099999999999994" customHeight="1" x14ac:dyDescent="0.15">
      <c r="A360" s="6" t="s">
        <v>836</v>
      </c>
      <c r="B360" s="20" t="s">
        <v>837</v>
      </c>
      <c r="C360" s="20"/>
      <c r="D360" s="6" t="s">
        <v>564</v>
      </c>
      <c r="E360" s="10">
        <v>1</v>
      </c>
      <c r="F360" s="10">
        <v>58900</v>
      </c>
      <c r="G360" s="10">
        <v>58900</v>
      </c>
    </row>
    <row r="361" spans="1:7" ht="80.099999999999994" customHeight="1" x14ac:dyDescent="0.15">
      <c r="A361" s="6" t="s">
        <v>838</v>
      </c>
      <c r="B361" s="20" t="s">
        <v>839</v>
      </c>
      <c r="C361" s="20"/>
      <c r="D361" s="6" t="s">
        <v>564</v>
      </c>
      <c r="E361" s="10">
        <v>1</v>
      </c>
      <c r="F361" s="10">
        <v>79600</v>
      </c>
      <c r="G361" s="10">
        <v>79600</v>
      </c>
    </row>
    <row r="362" spans="1:7" ht="80.099999999999994" customHeight="1" x14ac:dyDescent="0.15">
      <c r="A362" s="6" t="s">
        <v>840</v>
      </c>
      <c r="B362" s="20" t="s">
        <v>829</v>
      </c>
      <c r="C362" s="20"/>
      <c r="D362" s="6" t="s">
        <v>564</v>
      </c>
      <c r="E362" s="10">
        <v>1</v>
      </c>
      <c r="F362" s="10">
        <v>39690</v>
      </c>
      <c r="G362" s="10">
        <v>39690</v>
      </c>
    </row>
    <row r="363" spans="1:7" ht="39.950000000000003" customHeight="1" x14ac:dyDescent="0.15">
      <c r="A363" s="6" t="s">
        <v>841</v>
      </c>
      <c r="B363" s="20" t="s">
        <v>842</v>
      </c>
      <c r="C363" s="20"/>
      <c r="D363" s="6" t="s">
        <v>564</v>
      </c>
      <c r="E363" s="10">
        <v>1</v>
      </c>
      <c r="F363" s="10">
        <v>165845.43</v>
      </c>
      <c r="G363" s="10">
        <v>165845.43</v>
      </c>
    </row>
    <row r="364" spans="1:7" ht="39.950000000000003" customHeight="1" x14ac:dyDescent="0.15">
      <c r="A364" s="6" t="s">
        <v>841</v>
      </c>
      <c r="B364" s="20" t="s">
        <v>842</v>
      </c>
      <c r="C364" s="20"/>
      <c r="D364" s="6" t="s">
        <v>564</v>
      </c>
      <c r="E364" s="10">
        <v>1</v>
      </c>
      <c r="F364" s="10">
        <v>285000</v>
      </c>
      <c r="G364" s="10">
        <v>285000</v>
      </c>
    </row>
    <row r="365" spans="1:7" ht="39.950000000000003" customHeight="1" x14ac:dyDescent="0.15">
      <c r="A365" s="6" t="s">
        <v>841</v>
      </c>
      <c r="B365" s="20" t="s">
        <v>842</v>
      </c>
      <c r="C365" s="20"/>
      <c r="D365" s="6" t="s">
        <v>564</v>
      </c>
      <c r="E365" s="10">
        <v>1</v>
      </c>
      <c r="F365" s="10">
        <v>50000</v>
      </c>
      <c r="G365" s="10">
        <v>50000</v>
      </c>
    </row>
    <row r="366" spans="1:7" ht="39.950000000000003" customHeight="1" x14ac:dyDescent="0.15">
      <c r="A366" s="6" t="s">
        <v>841</v>
      </c>
      <c r="B366" s="20" t="s">
        <v>842</v>
      </c>
      <c r="C366" s="20"/>
      <c r="D366" s="6" t="s">
        <v>564</v>
      </c>
      <c r="E366" s="10">
        <v>1</v>
      </c>
      <c r="F366" s="10">
        <v>173576</v>
      </c>
      <c r="G366" s="10">
        <v>173576</v>
      </c>
    </row>
    <row r="367" spans="1:7" ht="39.950000000000003" customHeight="1" x14ac:dyDescent="0.15">
      <c r="A367" s="6" t="s">
        <v>843</v>
      </c>
      <c r="B367" s="20" t="s">
        <v>844</v>
      </c>
      <c r="C367" s="20"/>
      <c r="D367" s="6" t="s">
        <v>564</v>
      </c>
      <c r="E367" s="10">
        <v>1</v>
      </c>
      <c r="F367" s="10">
        <v>6497</v>
      </c>
      <c r="G367" s="10">
        <v>6497</v>
      </c>
    </row>
    <row r="368" spans="1:7" ht="39.950000000000003" customHeight="1" x14ac:dyDescent="0.15">
      <c r="A368" s="6" t="s">
        <v>845</v>
      </c>
      <c r="B368" s="20" t="s">
        <v>846</v>
      </c>
      <c r="C368" s="20"/>
      <c r="D368" s="6" t="s">
        <v>564</v>
      </c>
      <c r="E368" s="10">
        <v>1</v>
      </c>
      <c r="F368" s="10">
        <v>34000</v>
      </c>
      <c r="G368" s="10">
        <v>34000</v>
      </c>
    </row>
    <row r="369" spans="1:7" ht="39.950000000000003" customHeight="1" x14ac:dyDescent="0.15">
      <c r="A369" s="6" t="s">
        <v>847</v>
      </c>
      <c r="B369" s="20" t="s">
        <v>848</v>
      </c>
      <c r="C369" s="20"/>
      <c r="D369" s="6" t="s">
        <v>564</v>
      </c>
      <c r="E369" s="10">
        <v>1</v>
      </c>
      <c r="F369" s="10">
        <v>6320</v>
      </c>
      <c r="G369" s="10">
        <v>6320</v>
      </c>
    </row>
    <row r="370" spans="1:7" ht="39.950000000000003" customHeight="1" x14ac:dyDescent="0.15">
      <c r="A370" s="6" t="s">
        <v>849</v>
      </c>
      <c r="B370" s="20" t="s">
        <v>848</v>
      </c>
      <c r="C370" s="20"/>
      <c r="D370" s="6" t="s">
        <v>564</v>
      </c>
      <c r="E370" s="10">
        <v>1</v>
      </c>
      <c r="F370" s="10">
        <v>3004</v>
      </c>
      <c r="G370" s="10">
        <v>3004</v>
      </c>
    </row>
    <row r="371" spans="1:7" ht="39.950000000000003" customHeight="1" x14ac:dyDescent="0.15">
      <c r="A371" s="6" t="s">
        <v>850</v>
      </c>
      <c r="B371" s="20" t="s">
        <v>851</v>
      </c>
      <c r="C371" s="20"/>
      <c r="D371" s="6" t="s">
        <v>564</v>
      </c>
      <c r="E371" s="10">
        <v>1</v>
      </c>
      <c r="F371" s="10">
        <v>43588</v>
      </c>
      <c r="G371" s="10">
        <v>43588</v>
      </c>
    </row>
    <row r="372" spans="1:7" ht="39.950000000000003" customHeight="1" x14ac:dyDescent="0.15">
      <c r="A372" s="6" t="s">
        <v>852</v>
      </c>
      <c r="B372" s="20" t="s">
        <v>851</v>
      </c>
      <c r="C372" s="20"/>
      <c r="D372" s="6" t="s">
        <v>564</v>
      </c>
      <c r="E372" s="10">
        <v>1</v>
      </c>
      <c r="F372" s="10">
        <v>25745.57</v>
      </c>
      <c r="G372" s="10">
        <v>25745.57</v>
      </c>
    </row>
    <row r="373" spans="1:7" ht="24.95" customHeight="1" x14ac:dyDescent="0.15">
      <c r="A373" s="28" t="s">
        <v>489</v>
      </c>
      <c r="B373" s="28"/>
      <c r="C373" s="28"/>
      <c r="D373" s="28"/>
      <c r="E373" s="28"/>
      <c r="F373" s="28"/>
      <c r="G373" s="12">
        <f>SUM(G352:G372)</f>
        <v>2400689.9999999995</v>
      </c>
    </row>
    <row r="374" spans="1:7" ht="24.95" customHeight="1" x14ac:dyDescent="0.15"/>
    <row r="375" spans="1:7" ht="20.100000000000001" customHeight="1" x14ac:dyDescent="0.15">
      <c r="A375" s="26" t="s">
        <v>458</v>
      </c>
      <c r="B375" s="26"/>
      <c r="C375" s="27" t="s">
        <v>272</v>
      </c>
      <c r="D375" s="27"/>
      <c r="E375" s="27"/>
      <c r="F375" s="27"/>
      <c r="G375" s="27"/>
    </row>
    <row r="376" spans="1:7" ht="20.100000000000001" customHeight="1" x14ac:dyDescent="0.15">
      <c r="A376" s="26" t="s">
        <v>459</v>
      </c>
      <c r="B376" s="26"/>
      <c r="C376" s="27" t="s">
        <v>460</v>
      </c>
      <c r="D376" s="27"/>
      <c r="E376" s="27"/>
      <c r="F376" s="27"/>
      <c r="G376" s="27"/>
    </row>
    <row r="377" spans="1:7" ht="15" customHeight="1" x14ac:dyDescent="0.15"/>
    <row r="378" spans="1:7" ht="24.95" customHeight="1" x14ac:dyDescent="0.15">
      <c r="A378" s="17" t="s">
        <v>697</v>
      </c>
      <c r="B378" s="17"/>
      <c r="C378" s="17"/>
      <c r="D378" s="17"/>
      <c r="E378" s="17"/>
      <c r="F378" s="17"/>
      <c r="G378" s="17"/>
    </row>
    <row r="379" spans="1:7" ht="15" customHeight="1" x14ac:dyDescent="0.15"/>
    <row r="380" spans="1:7" ht="50.1" customHeight="1" x14ac:dyDescent="0.15">
      <c r="A380" s="6" t="s">
        <v>367</v>
      </c>
      <c r="B380" s="19" t="s">
        <v>500</v>
      </c>
      <c r="C380" s="19"/>
      <c r="D380" s="6" t="s">
        <v>559</v>
      </c>
      <c r="E380" s="6" t="s">
        <v>560</v>
      </c>
      <c r="F380" s="6" t="s">
        <v>561</v>
      </c>
      <c r="G380" s="6" t="s">
        <v>562</v>
      </c>
    </row>
    <row r="381" spans="1:7" ht="15" customHeight="1" x14ac:dyDescent="0.15">
      <c r="A381" s="6">
        <v>1</v>
      </c>
      <c r="B381" s="19">
        <v>2</v>
      </c>
      <c r="C381" s="19"/>
      <c r="D381" s="6">
        <v>3</v>
      </c>
      <c r="E381" s="6">
        <v>4</v>
      </c>
      <c r="F381" s="6">
        <v>5</v>
      </c>
      <c r="G381" s="6">
        <v>6</v>
      </c>
    </row>
    <row r="382" spans="1:7" ht="120" customHeight="1" x14ac:dyDescent="0.15">
      <c r="A382" s="6" t="s">
        <v>685</v>
      </c>
      <c r="B382" s="20" t="s">
        <v>698</v>
      </c>
      <c r="C382" s="20"/>
      <c r="D382" s="6" t="s">
        <v>564</v>
      </c>
      <c r="E382" s="10">
        <v>1</v>
      </c>
      <c r="F382" s="10">
        <v>15350</v>
      </c>
      <c r="G382" s="10">
        <v>15350</v>
      </c>
    </row>
    <row r="383" spans="1:7" ht="39.950000000000003" customHeight="1" x14ac:dyDescent="0.15">
      <c r="A383" s="6" t="s">
        <v>348</v>
      </c>
      <c r="B383" s="20" t="s">
        <v>853</v>
      </c>
      <c r="C383" s="20"/>
      <c r="D383" s="6" t="s">
        <v>564</v>
      </c>
      <c r="E383" s="10">
        <v>1</v>
      </c>
      <c r="F383" s="10">
        <v>76650</v>
      </c>
      <c r="G383" s="10">
        <v>76650</v>
      </c>
    </row>
    <row r="384" spans="1:7" ht="60" customHeight="1" x14ac:dyDescent="0.15">
      <c r="A384" s="6" t="s">
        <v>854</v>
      </c>
      <c r="B384" s="20" t="s">
        <v>855</v>
      </c>
      <c r="C384" s="20"/>
      <c r="D384" s="6" t="s">
        <v>564</v>
      </c>
      <c r="E384" s="10">
        <v>1</v>
      </c>
      <c r="F384" s="10">
        <v>28000</v>
      </c>
      <c r="G384" s="10">
        <v>28000</v>
      </c>
    </row>
    <row r="385" spans="1:7" ht="24.95" customHeight="1" x14ac:dyDescent="0.15">
      <c r="A385" s="28" t="s">
        <v>489</v>
      </c>
      <c r="B385" s="28"/>
      <c r="C385" s="28"/>
      <c r="D385" s="28"/>
      <c r="E385" s="28"/>
      <c r="F385" s="28"/>
      <c r="G385" s="12">
        <f>SUM(G382:G384)</f>
        <v>120000</v>
      </c>
    </row>
    <row r="386" spans="1:7" ht="24.95" customHeight="1" x14ac:dyDescent="0.15"/>
    <row r="387" spans="1:7" ht="20.100000000000001" customHeight="1" x14ac:dyDescent="0.15">
      <c r="A387" s="26" t="s">
        <v>458</v>
      </c>
      <c r="B387" s="26"/>
      <c r="C387" s="27" t="s">
        <v>272</v>
      </c>
      <c r="D387" s="27"/>
      <c r="E387" s="27"/>
      <c r="F387" s="27"/>
      <c r="G387" s="27"/>
    </row>
    <row r="388" spans="1:7" ht="20.100000000000001" customHeight="1" x14ac:dyDescent="0.15">
      <c r="A388" s="26" t="s">
        <v>459</v>
      </c>
      <c r="B388" s="26"/>
      <c r="C388" s="27" t="s">
        <v>494</v>
      </c>
      <c r="D388" s="27"/>
      <c r="E388" s="27"/>
      <c r="F388" s="27"/>
      <c r="G388" s="27"/>
    </row>
    <row r="389" spans="1:7" ht="15" customHeight="1" x14ac:dyDescent="0.15"/>
    <row r="390" spans="1:7" ht="24.95" customHeight="1" x14ac:dyDescent="0.15">
      <c r="A390" s="17" t="s">
        <v>578</v>
      </c>
      <c r="B390" s="17"/>
      <c r="C390" s="17"/>
      <c r="D390" s="17"/>
      <c r="E390" s="17"/>
      <c r="F390" s="17"/>
      <c r="G390" s="17"/>
    </row>
    <row r="391" spans="1:7" ht="15" customHeight="1" x14ac:dyDescent="0.15"/>
    <row r="392" spans="1:7" ht="50.1" customHeight="1" x14ac:dyDescent="0.15">
      <c r="A392" s="6" t="s">
        <v>367</v>
      </c>
      <c r="B392" s="19" t="s">
        <v>500</v>
      </c>
      <c r="C392" s="19"/>
      <c r="D392" s="6" t="s">
        <v>559</v>
      </c>
      <c r="E392" s="6" t="s">
        <v>560</v>
      </c>
      <c r="F392" s="6" t="s">
        <v>561</v>
      </c>
      <c r="G392" s="6" t="s">
        <v>562</v>
      </c>
    </row>
    <row r="393" spans="1:7" ht="15" customHeight="1" x14ac:dyDescent="0.15">
      <c r="A393" s="6">
        <v>1</v>
      </c>
      <c r="B393" s="19">
        <v>2</v>
      </c>
      <c r="C393" s="19"/>
      <c r="D393" s="6">
        <v>3</v>
      </c>
      <c r="E393" s="6">
        <v>4</v>
      </c>
      <c r="F393" s="6">
        <v>5</v>
      </c>
      <c r="G393" s="6">
        <v>6</v>
      </c>
    </row>
    <row r="394" spans="1:7" ht="140.1" customHeight="1" x14ac:dyDescent="0.15">
      <c r="A394" s="6" t="s">
        <v>856</v>
      </c>
      <c r="B394" s="20" t="s">
        <v>857</v>
      </c>
      <c r="C394" s="20"/>
      <c r="D394" s="6" t="s">
        <v>564</v>
      </c>
      <c r="E394" s="10">
        <v>1</v>
      </c>
      <c r="F394" s="10">
        <v>452100</v>
      </c>
      <c r="G394" s="10">
        <v>452100</v>
      </c>
    </row>
    <row r="395" spans="1:7" ht="140.1" customHeight="1" x14ac:dyDescent="0.15">
      <c r="A395" s="6" t="s">
        <v>858</v>
      </c>
      <c r="B395" s="20" t="s">
        <v>859</v>
      </c>
      <c r="C395" s="20"/>
      <c r="D395" s="6" t="s">
        <v>564</v>
      </c>
      <c r="E395" s="10">
        <v>1</v>
      </c>
      <c r="F395" s="10">
        <v>207900</v>
      </c>
      <c r="G395" s="10">
        <v>207900</v>
      </c>
    </row>
    <row r="396" spans="1:7" ht="24.95" customHeight="1" x14ac:dyDescent="0.15">
      <c r="A396" s="28" t="s">
        <v>489</v>
      </c>
      <c r="B396" s="28"/>
      <c r="C396" s="28"/>
      <c r="D396" s="28"/>
      <c r="E396" s="28"/>
      <c r="F396" s="28"/>
      <c r="G396" s="12">
        <f>SUM(G394:G395)</f>
        <v>660000</v>
      </c>
    </row>
    <row r="397" spans="1:7" ht="24.95" customHeight="1" x14ac:dyDescent="0.15"/>
    <row r="398" spans="1:7" ht="20.100000000000001" customHeight="1" x14ac:dyDescent="0.15">
      <c r="A398" s="26" t="s">
        <v>458</v>
      </c>
      <c r="B398" s="26"/>
      <c r="C398" s="27" t="s">
        <v>272</v>
      </c>
      <c r="D398" s="27"/>
      <c r="E398" s="27"/>
      <c r="F398" s="27"/>
      <c r="G398" s="27"/>
    </row>
    <row r="399" spans="1:7" ht="20.100000000000001" customHeight="1" x14ac:dyDescent="0.15">
      <c r="A399" s="26" t="s">
        <v>459</v>
      </c>
      <c r="B399" s="26"/>
      <c r="C399" s="27" t="s">
        <v>494</v>
      </c>
      <c r="D399" s="27"/>
      <c r="E399" s="27"/>
      <c r="F399" s="27"/>
      <c r="G399" s="27"/>
    </row>
    <row r="400" spans="1:7" ht="15" customHeight="1" x14ac:dyDescent="0.15"/>
    <row r="401" spans="1:7" ht="24.95" customHeight="1" x14ac:dyDescent="0.15">
      <c r="A401" s="17" t="s">
        <v>596</v>
      </c>
      <c r="B401" s="17"/>
      <c r="C401" s="17"/>
      <c r="D401" s="17"/>
      <c r="E401" s="17"/>
      <c r="F401" s="17"/>
      <c r="G401" s="17"/>
    </row>
    <row r="402" spans="1:7" ht="15" customHeight="1" x14ac:dyDescent="0.15"/>
    <row r="403" spans="1:7" ht="50.1" customHeight="1" x14ac:dyDescent="0.15">
      <c r="A403" s="6" t="s">
        <v>367</v>
      </c>
      <c r="B403" s="19" t="s">
        <v>500</v>
      </c>
      <c r="C403" s="19"/>
      <c r="D403" s="6" t="s">
        <v>559</v>
      </c>
      <c r="E403" s="6" t="s">
        <v>560</v>
      </c>
      <c r="F403" s="6" t="s">
        <v>561</v>
      </c>
      <c r="G403" s="6" t="s">
        <v>562</v>
      </c>
    </row>
    <row r="404" spans="1:7" ht="15" customHeight="1" x14ac:dyDescent="0.15">
      <c r="A404" s="6">
        <v>1</v>
      </c>
      <c r="B404" s="19">
        <v>2</v>
      </c>
      <c r="C404" s="19"/>
      <c r="D404" s="6">
        <v>3</v>
      </c>
      <c r="E404" s="6">
        <v>4</v>
      </c>
      <c r="F404" s="6">
        <v>5</v>
      </c>
      <c r="G404" s="6">
        <v>6</v>
      </c>
    </row>
    <row r="405" spans="1:7" ht="60" customHeight="1" x14ac:dyDescent="0.15">
      <c r="A405" s="6" t="s">
        <v>474</v>
      </c>
      <c r="B405" s="20" t="s">
        <v>860</v>
      </c>
      <c r="C405" s="20"/>
      <c r="D405" s="6" t="s">
        <v>714</v>
      </c>
      <c r="E405" s="10">
        <v>1</v>
      </c>
      <c r="F405" s="10">
        <v>229641.75</v>
      </c>
      <c r="G405" s="10">
        <v>229641.75</v>
      </c>
    </row>
    <row r="406" spans="1:7" ht="39.950000000000003" customHeight="1" x14ac:dyDescent="0.15">
      <c r="A406" s="6" t="s">
        <v>474</v>
      </c>
      <c r="B406" s="20" t="s">
        <v>861</v>
      </c>
      <c r="C406" s="20"/>
      <c r="D406" s="6" t="s">
        <v>714</v>
      </c>
      <c r="E406" s="10">
        <v>6</v>
      </c>
      <c r="F406" s="10">
        <v>154000</v>
      </c>
      <c r="G406" s="10">
        <v>924000</v>
      </c>
    </row>
    <row r="407" spans="1:7" ht="200.1" customHeight="1" x14ac:dyDescent="0.15">
      <c r="A407" s="6" t="s">
        <v>862</v>
      </c>
      <c r="B407" s="20" t="s">
        <v>863</v>
      </c>
      <c r="C407" s="20"/>
      <c r="D407" s="6"/>
      <c r="E407" s="10">
        <v>18</v>
      </c>
      <c r="F407" s="10">
        <v>12811.5</v>
      </c>
      <c r="G407" s="10">
        <v>230607</v>
      </c>
    </row>
    <row r="408" spans="1:7" ht="24.95" customHeight="1" x14ac:dyDescent="0.15">
      <c r="A408" s="28" t="s">
        <v>489</v>
      </c>
      <c r="B408" s="28"/>
      <c r="C408" s="28"/>
      <c r="D408" s="28"/>
      <c r="E408" s="28"/>
      <c r="F408" s="28"/>
      <c r="G408" s="12">
        <f>SUM(G405:G407)</f>
        <v>1384248.75</v>
      </c>
    </row>
    <row r="409" spans="1:7" ht="24.95" customHeight="1" x14ac:dyDescent="0.15"/>
    <row r="410" spans="1:7" ht="20.100000000000001" customHeight="1" x14ac:dyDescent="0.15">
      <c r="A410" s="26" t="s">
        <v>458</v>
      </c>
      <c r="B410" s="26"/>
      <c r="C410" s="27" t="s">
        <v>272</v>
      </c>
      <c r="D410" s="27"/>
      <c r="E410" s="27"/>
      <c r="F410" s="27"/>
      <c r="G410" s="27"/>
    </row>
    <row r="411" spans="1:7" ht="20.100000000000001" customHeight="1" x14ac:dyDescent="0.15">
      <c r="A411" s="26" t="s">
        <v>459</v>
      </c>
      <c r="B411" s="26"/>
      <c r="C411" s="27" t="s">
        <v>494</v>
      </c>
      <c r="D411" s="27"/>
      <c r="E411" s="27"/>
      <c r="F411" s="27"/>
      <c r="G411" s="27"/>
    </row>
    <row r="412" spans="1:7" ht="15" customHeight="1" x14ac:dyDescent="0.15"/>
    <row r="413" spans="1:7" ht="24.95" customHeight="1" x14ac:dyDescent="0.15">
      <c r="A413" s="17" t="s">
        <v>663</v>
      </c>
      <c r="B413" s="17"/>
      <c r="C413" s="17"/>
      <c r="D413" s="17"/>
      <c r="E413" s="17"/>
      <c r="F413" s="17"/>
      <c r="G413" s="17"/>
    </row>
    <row r="414" spans="1:7" ht="15" customHeight="1" x14ac:dyDescent="0.15"/>
    <row r="415" spans="1:7" ht="50.1" customHeight="1" x14ac:dyDescent="0.15">
      <c r="A415" s="6" t="s">
        <v>367</v>
      </c>
      <c r="B415" s="19" t="s">
        <v>500</v>
      </c>
      <c r="C415" s="19"/>
      <c r="D415" s="6" t="s">
        <v>559</v>
      </c>
      <c r="E415" s="6" t="s">
        <v>560</v>
      </c>
      <c r="F415" s="6" t="s">
        <v>561</v>
      </c>
      <c r="G415" s="6" t="s">
        <v>562</v>
      </c>
    </row>
    <row r="416" spans="1:7" ht="15" customHeight="1" x14ac:dyDescent="0.15">
      <c r="A416" s="6">
        <v>1</v>
      </c>
      <c r="B416" s="19">
        <v>2</v>
      </c>
      <c r="C416" s="19"/>
      <c r="D416" s="6">
        <v>3</v>
      </c>
      <c r="E416" s="6">
        <v>4</v>
      </c>
      <c r="F416" s="6">
        <v>5</v>
      </c>
      <c r="G416" s="6">
        <v>6</v>
      </c>
    </row>
    <row r="417" spans="1:7" ht="60" customHeight="1" x14ac:dyDescent="0.15">
      <c r="A417" s="6" t="s">
        <v>472</v>
      </c>
      <c r="B417" s="20" t="s">
        <v>864</v>
      </c>
      <c r="C417" s="20"/>
      <c r="D417" s="6" t="s">
        <v>564</v>
      </c>
      <c r="E417" s="10">
        <v>1</v>
      </c>
      <c r="F417" s="10">
        <v>20000</v>
      </c>
      <c r="G417" s="10">
        <v>20000</v>
      </c>
    </row>
    <row r="418" spans="1:7" ht="60" customHeight="1" x14ac:dyDescent="0.15">
      <c r="A418" s="6" t="s">
        <v>472</v>
      </c>
      <c r="B418" s="20" t="s">
        <v>865</v>
      </c>
      <c r="C418" s="20"/>
      <c r="D418" s="6" t="s">
        <v>564</v>
      </c>
      <c r="E418" s="10">
        <v>3</v>
      </c>
      <c r="F418" s="10">
        <v>60000</v>
      </c>
      <c r="G418" s="10">
        <v>180000</v>
      </c>
    </row>
    <row r="419" spans="1:7" ht="24.95" customHeight="1" x14ac:dyDescent="0.15">
      <c r="A419" s="28" t="s">
        <v>489</v>
      </c>
      <c r="B419" s="28"/>
      <c r="C419" s="28"/>
      <c r="D419" s="28"/>
      <c r="E419" s="28"/>
      <c r="F419" s="28"/>
      <c r="G419" s="12">
        <f>SUM(G417:G418)</f>
        <v>200000</v>
      </c>
    </row>
    <row r="420" spans="1:7" ht="24.95" customHeight="1" x14ac:dyDescent="0.15"/>
    <row r="421" spans="1:7" ht="20.100000000000001" customHeight="1" x14ac:dyDescent="0.15">
      <c r="A421" s="26" t="s">
        <v>458</v>
      </c>
      <c r="B421" s="26"/>
      <c r="C421" s="27" t="s">
        <v>336</v>
      </c>
      <c r="D421" s="27"/>
      <c r="E421" s="27"/>
      <c r="F421" s="27"/>
      <c r="G421" s="27"/>
    </row>
    <row r="422" spans="1:7" ht="20.100000000000001" customHeight="1" x14ac:dyDescent="0.15">
      <c r="A422" s="26" t="s">
        <v>459</v>
      </c>
      <c r="B422" s="26"/>
      <c r="C422" s="27" t="s">
        <v>490</v>
      </c>
      <c r="D422" s="27"/>
      <c r="E422" s="27"/>
      <c r="F422" s="27"/>
      <c r="G422" s="27"/>
    </row>
    <row r="423" spans="1:7" ht="15" customHeight="1" x14ac:dyDescent="0.15"/>
    <row r="424" spans="1:7" ht="24.95" customHeight="1" x14ac:dyDescent="0.15">
      <c r="A424" s="17" t="s">
        <v>568</v>
      </c>
      <c r="B424" s="17"/>
      <c r="C424" s="17"/>
      <c r="D424" s="17"/>
      <c r="E424" s="17"/>
      <c r="F424" s="17"/>
      <c r="G424" s="17"/>
    </row>
    <row r="425" spans="1:7" ht="15" customHeight="1" x14ac:dyDescent="0.15"/>
    <row r="426" spans="1:7" ht="50.1" customHeight="1" x14ac:dyDescent="0.15">
      <c r="A426" s="6" t="s">
        <v>367</v>
      </c>
      <c r="B426" s="19" t="s">
        <v>500</v>
      </c>
      <c r="C426" s="19"/>
      <c r="D426" s="6" t="s">
        <v>559</v>
      </c>
      <c r="E426" s="6" t="s">
        <v>560</v>
      </c>
      <c r="F426" s="6" t="s">
        <v>561</v>
      </c>
      <c r="G426" s="6" t="s">
        <v>562</v>
      </c>
    </row>
    <row r="427" spans="1:7" ht="15" customHeight="1" x14ac:dyDescent="0.15">
      <c r="A427" s="6">
        <v>1</v>
      </c>
      <c r="B427" s="19">
        <v>2</v>
      </c>
      <c r="C427" s="19"/>
      <c r="D427" s="6">
        <v>3</v>
      </c>
      <c r="E427" s="6">
        <v>4</v>
      </c>
      <c r="F427" s="6">
        <v>5</v>
      </c>
      <c r="G427" s="6">
        <v>6</v>
      </c>
    </row>
    <row r="428" spans="1:7" ht="39.950000000000003" customHeight="1" x14ac:dyDescent="0.15">
      <c r="A428" s="6" t="s">
        <v>483</v>
      </c>
      <c r="B428" s="20" t="s">
        <v>866</v>
      </c>
      <c r="C428" s="20"/>
      <c r="D428" s="6" t="s">
        <v>564</v>
      </c>
      <c r="E428" s="10">
        <v>1</v>
      </c>
      <c r="F428" s="10">
        <v>300000</v>
      </c>
      <c r="G428" s="10">
        <v>300000</v>
      </c>
    </row>
    <row r="429" spans="1:7" ht="60" customHeight="1" x14ac:dyDescent="0.15">
      <c r="A429" s="6" t="s">
        <v>485</v>
      </c>
      <c r="B429" s="20" t="s">
        <v>867</v>
      </c>
      <c r="C429" s="20"/>
      <c r="D429" s="6" t="s">
        <v>564</v>
      </c>
      <c r="E429" s="10">
        <v>1</v>
      </c>
      <c r="F429" s="10">
        <v>1000639.76</v>
      </c>
      <c r="G429" s="10">
        <v>1000639.76</v>
      </c>
    </row>
    <row r="430" spans="1:7" ht="60" customHeight="1" x14ac:dyDescent="0.15">
      <c r="A430" s="6" t="s">
        <v>487</v>
      </c>
      <c r="B430" s="20" t="s">
        <v>569</v>
      </c>
      <c r="C430" s="20"/>
      <c r="D430" s="6" t="s">
        <v>570</v>
      </c>
      <c r="E430" s="10">
        <v>1</v>
      </c>
      <c r="F430" s="10">
        <v>639269.42000000004</v>
      </c>
      <c r="G430" s="10">
        <v>639269.42000000004</v>
      </c>
    </row>
    <row r="431" spans="1:7" ht="24.95" customHeight="1" x14ac:dyDescent="0.15">
      <c r="A431" s="28" t="s">
        <v>489</v>
      </c>
      <c r="B431" s="28"/>
      <c r="C431" s="28"/>
      <c r="D431" s="28"/>
      <c r="E431" s="28"/>
      <c r="F431" s="28"/>
      <c r="G431" s="12">
        <f>SUM(G428:G430)</f>
        <v>1939909.1800000002</v>
      </c>
    </row>
    <row r="432" spans="1:7" ht="24.95" customHeight="1" x14ac:dyDescent="0.15"/>
    <row r="433" spans="1:7" ht="20.100000000000001" customHeight="1" x14ac:dyDescent="0.15">
      <c r="A433" s="26" t="s">
        <v>458</v>
      </c>
      <c r="B433" s="26"/>
      <c r="C433" s="27" t="s">
        <v>336</v>
      </c>
      <c r="D433" s="27"/>
      <c r="E433" s="27"/>
      <c r="F433" s="27"/>
      <c r="G433" s="27"/>
    </row>
    <row r="434" spans="1:7" ht="20.100000000000001" customHeight="1" x14ac:dyDescent="0.15">
      <c r="A434" s="26" t="s">
        <v>459</v>
      </c>
      <c r="B434" s="26"/>
      <c r="C434" s="27" t="s">
        <v>460</v>
      </c>
      <c r="D434" s="27"/>
      <c r="E434" s="27"/>
      <c r="F434" s="27"/>
      <c r="G434" s="27"/>
    </row>
    <row r="435" spans="1:7" ht="15" customHeight="1" x14ac:dyDescent="0.15"/>
    <row r="436" spans="1:7" ht="24.95" customHeight="1" x14ac:dyDescent="0.15">
      <c r="A436" s="17" t="s">
        <v>568</v>
      </c>
      <c r="B436" s="17"/>
      <c r="C436" s="17"/>
      <c r="D436" s="17"/>
      <c r="E436" s="17"/>
      <c r="F436" s="17"/>
      <c r="G436" s="17"/>
    </row>
    <row r="437" spans="1:7" ht="15" customHeight="1" x14ac:dyDescent="0.15"/>
    <row r="438" spans="1:7" ht="50.1" customHeight="1" x14ac:dyDescent="0.15">
      <c r="A438" s="6" t="s">
        <v>367</v>
      </c>
      <c r="B438" s="19" t="s">
        <v>500</v>
      </c>
      <c r="C438" s="19"/>
      <c r="D438" s="6" t="s">
        <v>559</v>
      </c>
      <c r="E438" s="6" t="s">
        <v>560</v>
      </c>
      <c r="F438" s="6" t="s">
        <v>561</v>
      </c>
      <c r="G438" s="6" t="s">
        <v>562</v>
      </c>
    </row>
    <row r="439" spans="1:7" ht="15" customHeight="1" x14ac:dyDescent="0.15">
      <c r="A439" s="6">
        <v>1</v>
      </c>
      <c r="B439" s="19">
        <v>2</v>
      </c>
      <c r="C439" s="19"/>
      <c r="D439" s="6">
        <v>3</v>
      </c>
      <c r="E439" s="6">
        <v>4</v>
      </c>
      <c r="F439" s="6">
        <v>5</v>
      </c>
      <c r="G439" s="6">
        <v>6</v>
      </c>
    </row>
    <row r="440" spans="1:7" ht="39.950000000000003" customHeight="1" x14ac:dyDescent="0.15">
      <c r="A440" s="6" t="s">
        <v>483</v>
      </c>
      <c r="B440" s="20" t="s">
        <v>868</v>
      </c>
      <c r="C440" s="20"/>
      <c r="D440" s="6" t="s">
        <v>564</v>
      </c>
      <c r="E440" s="10">
        <v>1</v>
      </c>
      <c r="F440" s="10">
        <v>928806</v>
      </c>
      <c r="G440" s="10">
        <v>928806</v>
      </c>
    </row>
    <row r="441" spans="1:7" ht="60" customHeight="1" x14ac:dyDescent="0.15">
      <c r="A441" s="6" t="s">
        <v>485</v>
      </c>
      <c r="B441" s="20" t="s">
        <v>869</v>
      </c>
      <c r="C441" s="20"/>
      <c r="D441" s="6" t="s">
        <v>564</v>
      </c>
      <c r="E441" s="10">
        <v>1</v>
      </c>
      <c r="F441" s="10">
        <v>2233063.54</v>
      </c>
      <c r="G441" s="10">
        <v>2233063.54</v>
      </c>
    </row>
    <row r="442" spans="1:7" ht="60" customHeight="1" x14ac:dyDescent="0.15">
      <c r="A442" s="6" t="s">
        <v>710</v>
      </c>
      <c r="B442" s="20" t="s">
        <v>870</v>
      </c>
      <c r="C442" s="20"/>
      <c r="D442" s="6" t="s">
        <v>564</v>
      </c>
      <c r="E442" s="10">
        <v>1</v>
      </c>
      <c r="F442" s="10">
        <v>1768176.96</v>
      </c>
      <c r="G442" s="10">
        <v>1768176.96</v>
      </c>
    </row>
    <row r="443" spans="1:7" ht="39.950000000000003" customHeight="1" x14ac:dyDescent="0.15">
      <c r="A443" s="6" t="s">
        <v>871</v>
      </c>
      <c r="B443" s="20" t="s">
        <v>872</v>
      </c>
      <c r="C443" s="20"/>
      <c r="D443" s="6" t="s">
        <v>570</v>
      </c>
      <c r="E443" s="10">
        <v>1</v>
      </c>
      <c r="F443" s="10">
        <v>50016.54</v>
      </c>
      <c r="G443" s="10">
        <v>50016.54</v>
      </c>
    </row>
    <row r="444" spans="1:7" ht="60" customHeight="1" x14ac:dyDescent="0.15">
      <c r="A444" s="6" t="s">
        <v>712</v>
      </c>
      <c r="B444" s="20" t="s">
        <v>713</v>
      </c>
      <c r="C444" s="20"/>
      <c r="D444" s="6" t="s">
        <v>714</v>
      </c>
      <c r="E444" s="10">
        <v>1</v>
      </c>
      <c r="F444" s="10">
        <v>381993.45</v>
      </c>
      <c r="G444" s="10">
        <v>381993.45</v>
      </c>
    </row>
    <row r="445" spans="1:7" ht="24.95" customHeight="1" x14ac:dyDescent="0.15">
      <c r="A445" s="28" t="s">
        <v>489</v>
      </c>
      <c r="B445" s="28"/>
      <c r="C445" s="28"/>
      <c r="D445" s="28"/>
      <c r="E445" s="28"/>
      <c r="F445" s="28"/>
      <c r="G445" s="12">
        <f>SUM(G440:G444)</f>
        <v>5362056.49</v>
      </c>
    </row>
  </sheetData>
  <sheetProtection password="FE92" sheet="1" objects="1" scenarios="1"/>
  <mergeCells count="419">
    <mergeCell ref="B442:C442"/>
    <mergeCell ref="B443:C443"/>
    <mergeCell ref="B444:C444"/>
    <mergeCell ref="A445:F445"/>
    <mergeCell ref="A436:G436"/>
    <mergeCell ref="B438:C438"/>
    <mergeCell ref="B439:C439"/>
    <mergeCell ref="B440:C440"/>
    <mergeCell ref="B441:C441"/>
    <mergeCell ref="B430:C430"/>
    <mergeCell ref="A431:F431"/>
    <mergeCell ref="A433:B433"/>
    <mergeCell ref="C433:G433"/>
    <mergeCell ref="A434:B434"/>
    <mergeCell ref="C434:G434"/>
    <mergeCell ref="A424:G424"/>
    <mergeCell ref="B426:C426"/>
    <mergeCell ref="B427:C427"/>
    <mergeCell ref="B428:C428"/>
    <mergeCell ref="B429:C429"/>
    <mergeCell ref="A419:F419"/>
    <mergeCell ref="A421:B421"/>
    <mergeCell ref="C421:G421"/>
    <mergeCell ref="A422:B422"/>
    <mergeCell ref="C422:G422"/>
    <mergeCell ref="A413:G413"/>
    <mergeCell ref="B415:C415"/>
    <mergeCell ref="B416:C416"/>
    <mergeCell ref="B417:C417"/>
    <mergeCell ref="B418:C418"/>
    <mergeCell ref="B407:C407"/>
    <mergeCell ref="A408:F408"/>
    <mergeCell ref="A410:B410"/>
    <mergeCell ref="C410:G410"/>
    <mergeCell ref="A411:B411"/>
    <mergeCell ref="C411:G411"/>
    <mergeCell ref="A401:G401"/>
    <mergeCell ref="B403:C403"/>
    <mergeCell ref="B404:C404"/>
    <mergeCell ref="B405:C405"/>
    <mergeCell ref="B406:C406"/>
    <mergeCell ref="A396:F396"/>
    <mergeCell ref="A398:B398"/>
    <mergeCell ref="C398:G398"/>
    <mergeCell ref="A399:B399"/>
    <mergeCell ref="C399:G399"/>
    <mergeCell ref="A390:G390"/>
    <mergeCell ref="B392:C392"/>
    <mergeCell ref="B393:C393"/>
    <mergeCell ref="B394:C394"/>
    <mergeCell ref="B395:C395"/>
    <mergeCell ref="A385:F385"/>
    <mergeCell ref="A387:B387"/>
    <mergeCell ref="C387:G387"/>
    <mergeCell ref="A388:B388"/>
    <mergeCell ref="C388:G388"/>
    <mergeCell ref="B380:C380"/>
    <mergeCell ref="B381:C381"/>
    <mergeCell ref="B382:C382"/>
    <mergeCell ref="B383:C383"/>
    <mergeCell ref="B384:C384"/>
    <mergeCell ref="A375:B375"/>
    <mergeCell ref="C375:G375"/>
    <mergeCell ref="A376:B376"/>
    <mergeCell ref="C376:G376"/>
    <mergeCell ref="A378:G378"/>
    <mergeCell ref="B369:C369"/>
    <mergeCell ref="B370:C370"/>
    <mergeCell ref="B371:C371"/>
    <mergeCell ref="B372:C372"/>
    <mergeCell ref="A373:F373"/>
    <mergeCell ref="B364:C364"/>
    <mergeCell ref="B365:C365"/>
    <mergeCell ref="B366:C366"/>
    <mergeCell ref="B367:C367"/>
    <mergeCell ref="B368:C368"/>
    <mergeCell ref="B359:C359"/>
    <mergeCell ref="B360:C360"/>
    <mergeCell ref="B361:C361"/>
    <mergeCell ref="B362:C362"/>
    <mergeCell ref="B363:C363"/>
    <mergeCell ref="B354:C354"/>
    <mergeCell ref="B355:C355"/>
    <mergeCell ref="B356:C356"/>
    <mergeCell ref="B357:C357"/>
    <mergeCell ref="B358:C358"/>
    <mergeCell ref="A348:G348"/>
    <mergeCell ref="B350:C350"/>
    <mergeCell ref="B351:C351"/>
    <mergeCell ref="B352:C352"/>
    <mergeCell ref="B353:C353"/>
    <mergeCell ref="A343:F343"/>
    <mergeCell ref="A345:B345"/>
    <mergeCell ref="C345:G345"/>
    <mergeCell ref="A346:B346"/>
    <mergeCell ref="C346:G346"/>
    <mergeCell ref="B338:C338"/>
    <mergeCell ref="B339:C339"/>
    <mergeCell ref="B340:C340"/>
    <mergeCell ref="B341:C341"/>
    <mergeCell ref="B342:C342"/>
    <mergeCell ref="A333:B333"/>
    <mergeCell ref="C333:G333"/>
    <mergeCell ref="A334:B334"/>
    <mergeCell ref="C334:G334"/>
    <mergeCell ref="A336:G336"/>
    <mergeCell ref="B327:C327"/>
    <mergeCell ref="B328:C328"/>
    <mergeCell ref="B329:C329"/>
    <mergeCell ref="B330:C330"/>
    <mergeCell ref="A331:F331"/>
    <mergeCell ref="A321:B321"/>
    <mergeCell ref="C321:G321"/>
    <mergeCell ref="A323:G323"/>
    <mergeCell ref="B325:C325"/>
    <mergeCell ref="B326:C326"/>
    <mergeCell ref="B316:C316"/>
    <mergeCell ref="B317:C317"/>
    <mergeCell ref="A318:F318"/>
    <mergeCell ref="A320:B320"/>
    <mergeCell ref="C320:G320"/>
    <mergeCell ref="A310:B310"/>
    <mergeCell ref="C310:G310"/>
    <mergeCell ref="A312:G312"/>
    <mergeCell ref="B314:C314"/>
    <mergeCell ref="B315:C315"/>
    <mergeCell ref="B305:C305"/>
    <mergeCell ref="B306:C306"/>
    <mergeCell ref="A307:F307"/>
    <mergeCell ref="A309:B309"/>
    <mergeCell ref="C309:G309"/>
    <mergeCell ref="B300:C300"/>
    <mergeCell ref="B301:C301"/>
    <mergeCell ref="B302:C302"/>
    <mergeCell ref="B303:C303"/>
    <mergeCell ref="B304:C304"/>
    <mergeCell ref="A294:G294"/>
    <mergeCell ref="B296:C296"/>
    <mergeCell ref="B297:C297"/>
    <mergeCell ref="B298:C298"/>
    <mergeCell ref="B299:C299"/>
    <mergeCell ref="B288:C288"/>
    <mergeCell ref="A289:F289"/>
    <mergeCell ref="A291:B291"/>
    <mergeCell ref="C291:G291"/>
    <mergeCell ref="A292:B292"/>
    <mergeCell ref="C292:G292"/>
    <mergeCell ref="A282:B282"/>
    <mergeCell ref="C282:G282"/>
    <mergeCell ref="A284:G284"/>
    <mergeCell ref="B286:C286"/>
    <mergeCell ref="B287:C287"/>
    <mergeCell ref="B277:C277"/>
    <mergeCell ref="B278:C278"/>
    <mergeCell ref="A279:F279"/>
    <mergeCell ref="A281:B281"/>
    <mergeCell ref="C281:G281"/>
    <mergeCell ref="B272:C272"/>
    <mergeCell ref="B273:C273"/>
    <mergeCell ref="B274:C274"/>
    <mergeCell ref="B275:C275"/>
    <mergeCell ref="B276:C276"/>
    <mergeCell ref="B267:C267"/>
    <mergeCell ref="B268:C268"/>
    <mergeCell ref="B269:C269"/>
    <mergeCell ref="B270:C270"/>
    <mergeCell ref="B271:C271"/>
    <mergeCell ref="B262:C262"/>
    <mergeCell ref="B263:C263"/>
    <mergeCell ref="B264:C264"/>
    <mergeCell ref="B265:C265"/>
    <mergeCell ref="B266:C266"/>
    <mergeCell ref="B257:C257"/>
    <mergeCell ref="B258:C258"/>
    <mergeCell ref="B259:C259"/>
    <mergeCell ref="B260:C260"/>
    <mergeCell ref="B261:C261"/>
    <mergeCell ref="B252:C252"/>
    <mergeCell ref="B253:C253"/>
    <mergeCell ref="B254:C254"/>
    <mergeCell ref="B255:C255"/>
    <mergeCell ref="B256:C256"/>
    <mergeCell ref="B247:C247"/>
    <mergeCell ref="B248:C248"/>
    <mergeCell ref="B249:C249"/>
    <mergeCell ref="B250:C250"/>
    <mergeCell ref="B251:C251"/>
    <mergeCell ref="A241:G241"/>
    <mergeCell ref="B243:C243"/>
    <mergeCell ref="B244:C244"/>
    <mergeCell ref="B245:C245"/>
    <mergeCell ref="B246:C246"/>
    <mergeCell ref="B235:C235"/>
    <mergeCell ref="A236:F236"/>
    <mergeCell ref="A238:B238"/>
    <mergeCell ref="C238:G238"/>
    <mergeCell ref="A239:B239"/>
    <mergeCell ref="C239:G239"/>
    <mergeCell ref="B230:C230"/>
    <mergeCell ref="B231:C231"/>
    <mergeCell ref="B232:C232"/>
    <mergeCell ref="B233:C233"/>
    <mergeCell ref="B234:C234"/>
    <mergeCell ref="B225:C225"/>
    <mergeCell ref="B226:C226"/>
    <mergeCell ref="B227:C227"/>
    <mergeCell ref="B228:C228"/>
    <mergeCell ref="B229:C229"/>
    <mergeCell ref="B220:C220"/>
    <mergeCell ref="B221:C221"/>
    <mergeCell ref="B222:C222"/>
    <mergeCell ref="B223:C223"/>
    <mergeCell ref="B224:C224"/>
    <mergeCell ref="A214:G214"/>
    <mergeCell ref="B216:C216"/>
    <mergeCell ref="B217:C217"/>
    <mergeCell ref="B218:C218"/>
    <mergeCell ref="B219:C219"/>
    <mergeCell ref="A209:F209"/>
    <mergeCell ref="A211:B211"/>
    <mergeCell ref="C211:G211"/>
    <mergeCell ref="A212:B212"/>
    <mergeCell ref="C212:G212"/>
    <mergeCell ref="B204:C204"/>
    <mergeCell ref="B205:C205"/>
    <mergeCell ref="B206:C206"/>
    <mergeCell ref="B207:C207"/>
    <mergeCell ref="B208:C208"/>
    <mergeCell ref="A198:G198"/>
    <mergeCell ref="B200:C200"/>
    <mergeCell ref="B201:C201"/>
    <mergeCell ref="B202:C202"/>
    <mergeCell ref="B203:C203"/>
    <mergeCell ref="B192:C192"/>
    <mergeCell ref="A193:F193"/>
    <mergeCell ref="A195:B195"/>
    <mergeCell ref="C195:G195"/>
    <mergeCell ref="A196:B196"/>
    <mergeCell ref="C196:G196"/>
    <mergeCell ref="A186:B186"/>
    <mergeCell ref="C186:G186"/>
    <mergeCell ref="A188:G188"/>
    <mergeCell ref="B190:C190"/>
    <mergeCell ref="B191:C191"/>
    <mergeCell ref="B180:C180"/>
    <mergeCell ref="B181:C181"/>
    <mergeCell ref="B182:C182"/>
    <mergeCell ref="A183:F183"/>
    <mergeCell ref="A185:B185"/>
    <mergeCell ref="C185:G185"/>
    <mergeCell ref="A174:G174"/>
    <mergeCell ref="B176:C176"/>
    <mergeCell ref="B177:C177"/>
    <mergeCell ref="B178:C178"/>
    <mergeCell ref="B179:C179"/>
    <mergeCell ref="B168:C168"/>
    <mergeCell ref="A169:F169"/>
    <mergeCell ref="A171:B171"/>
    <mergeCell ref="C171:G171"/>
    <mergeCell ref="A172:B172"/>
    <mergeCell ref="C172:G172"/>
    <mergeCell ref="A162:B162"/>
    <mergeCell ref="C162:G162"/>
    <mergeCell ref="A164:G164"/>
    <mergeCell ref="B166:C166"/>
    <mergeCell ref="B167:C167"/>
    <mergeCell ref="B156:C156"/>
    <mergeCell ref="B157:C157"/>
    <mergeCell ref="B158:C158"/>
    <mergeCell ref="A159:F159"/>
    <mergeCell ref="A161:B161"/>
    <mergeCell ref="C161:G161"/>
    <mergeCell ref="B151:C151"/>
    <mergeCell ref="B152:C152"/>
    <mergeCell ref="B153:C153"/>
    <mergeCell ref="B154:C154"/>
    <mergeCell ref="B155:C155"/>
    <mergeCell ref="A145:B145"/>
    <mergeCell ref="C145:G145"/>
    <mergeCell ref="A147:G147"/>
    <mergeCell ref="B149:C149"/>
    <mergeCell ref="B150:C150"/>
    <mergeCell ref="B140:C140"/>
    <mergeCell ref="B141:C141"/>
    <mergeCell ref="A142:F142"/>
    <mergeCell ref="A144:B144"/>
    <mergeCell ref="C144:G144"/>
    <mergeCell ref="A135:B135"/>
    <mergeCell ref="C135:G135"/>
    <mergeCell ref="A136:B136"/>
    <mergeCell ref="C136:G136"/>
    <mergeCell ref="A138:G138"/>
    <mergeCell ref="B129:C129"/>
    <mergeCell ref="B130:C130"/>
    <mergeCell ref="B131:C131"/>
    <mergeCell ref="B132:C132"/>
    <mergeCell ref="A133:F133"/>
    <mergeCell ref="B124:C124"/>
    <mergeCell ref="B125:C125"/>
    <mergeCell ref="B126:C126"/>
    <mergeCell ref="B127:C127"/>
    <mergeCell ref="B128:C128"/>
    <mergeCell ref="B119:C119"/>
    <mergeCell ref="B120:C120"/>
    <mergeCell ref="B121:C121"/>
    <mergeCell ref="B122:C122"/>
    <mergeCell ref="B123:C123"/>
    <mergeCell ref="A114:B114"/>
    <mergeCell ref="C114:G114"/>
    <mergeCell ref="A115:B115"/>
    <mergeCell ref="C115:G115"/>
    <mergeCell ref="A117:G117"/>
    <mergeCell ref="B108:C108"/>
    <mergeCell ref="B109:C109"/>
    <mergeCell ref="B110:C110"/>
    <mergeCell ref="B111:C111"/>
    <mergeCell ref="A112:F112"/>
    <mergeCell ref="B103:C103"/>
    <mergeCell ref="B104:C104"/>
    <mergeCell ref="B105:C105"/>
    <mergeCell ref="B106:C106"/>
    <mergeCell ref="B107:C107"/>
    <mergeCell ref="B98:C98"/>
    <mergeCell ref="B99:C99"/>
    <mergeCell ref="B100:C100"/>
    <mergeCell ref="B101:C101"/>
    <mergeCell ref="B102:C102"/>
    <mergeCell ref="B93:C93"/>
    <mergeCell ref="B94:C94"/>
    <mergeCell ref="B95:C95"/>
    <mergeCell ref="B96:C96"/>
    <mergeCell ref="B97:C97"/>
    <mergeCell ref="B88:C88"/>
    <mergeCell ref="B89:C89"/>
    <mergeCell ref="B90:C90"/>
    <mergeCell ref="B91:C91"/>
    <mergeCell ref="B92:C92"/>
    <mergeCell ref="B83:C83"/>
    <mergeCell ref="B84:C84"/>
    <mergeCell ref="B85:C85"/>
    <mergeCell ref="B86:C86"/>
    <mergeCell ref="B87:C87"/>
    <mergeCell ref="B78:C78"/>
    <mergeCell ref="B79:C79"/>
    <mergeCell ref="B80:C80"/>
    <mergeCell ref="B81:C81"/>
    <mergeCell ref="B82:C82"/>
    <mergeCell ref="B73:C73"/>
    <mergeCell ref="B74:C74"/>
    <mergeCell ref="B75:C75"/>
    <mergeCell ref="B76:C76"/>
    <mergeCell ref="B77:C77"/>
    <mergeCell ref="B68:C68"/>
    <mergeCell ref="B69:C69"/>
    <mergeCell ref="B70:C70"/>
    <mergeCell ref="B71:C71"/>
    <mergeCell ref="B72:C72"/>
    <mergeCell ref="A62:B62"/>
    <mergeCell ref="C62:G62"/>
    <mergeCell ref="A64:G64"/>
    <mergeCell ref="B66:C66"/>
    <mergeCell ref="B67:C67"/>
    <mergeCell ref="B56:C56"/>
    <mergeCell ref="B57:C57"/>
    <mergeCell ref="B58:C58"/>
    <mergeCell ref="A59:F59"/>
    <mergeCell ref="A61:B61"/>
    <mergeCell ref="C61:G61"/>
    <mergeCell ref="B51:C51"/>
    <mergeCell ref="B52:C52"/>
    <mergeCell ref="B53:C53"/>
    <mergeCell ref="B54:C54"/>
    <mergeCell ref="B55:C55"/>
    <mergeCell ref="B46:C46"/>
    <mergeCell ref="B47:C47"/>
    <mergeCell ref="B48:C48"/>
    <mergeCell ref="B49:C49"/>
    <mergeCell ref="B50:C50"/>
    <mergeCell ref="A40:B40"/>
    <mergeCell ref="C40:G40"/>
    <mergeCell ref="A42:G42"/>
    <mergeCell ref="B44:C44"/>
    <mergeCell ref="B45:C45"/>
    <mergeCell ref="B35:C35"/>
    <mergeCell ref="B36:C36"/>
    <mergeCell ref="A37:F37"/>
    <mergeCell ref="A39:B39"/>
    <mergeCell ref="C39:G39"/>
    <mergeCell ref="B30:C30"/>
    <mergeCell ref="B31:C31"/>
    <mergeCell ref="B32:C32"/>
    <mergeCell ref="B33:C33"/>
    <mergeCell ref="B34:C34"/>
    <mergeCell ref="A24:B24"/>
    <mergeCell ref="C24:G24"/>
    <mergeCell ref="A26:G26"/>
    <mergeCell ref="B28:C28"/>
    <mergeCell ref="B29:C29"/>
    <mergeCell ref="A17:G17"/>
    <mergeCell ref="B19:C19"/>
    <mergeCell ref="B20:C20"/>
    <mergeCell ref="A21:F21"/>
    <mergeCell ref="A23:B23"/>
    <mergeCell ref="C23:G23"/>
    <mergeCell ref="A12:F12"/>
    <mergeCell ref="A14:B14"/>
    <mergeCell ref="C14:G14"/>
    <mergeCell ref="A15:B15"/>
    <mergeCell ref="C15:G15"/>
    <mergeCell ref="B7:C7"/>
    <mergeCell ref="B8:C8"/>
    <mergeCell ref="B9:C9"/>
    <mergeCell ref="B10:C10"/>
    <mergeCell ref="B11:C11"/>
    <mergeCell ref="A2:B2"/>
    <mergeCell ref="C2:G2"/>
    <mergeCell ref="A3:B3"/>
    <mergeCell ref="C3:G3"/>
    <mergeCell ref="A5:G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workbookViewId="0"/>
  </sheetViews>
  <sheetFormatPr defaultRowHeight="10.5" x14ac:dyDescent="0.15"/>
  <cols>
    <col min="1" max="1" width="11.42578125" customWidth="1"/>
    <col min="2" max="2" width="15.28515625" customWidth="1"/>
    <col min="3" max="3" width="57.28515625" customWidth="1"/>
    <col min="4" max="12" width="22.85546875" customWidth="1"/>
  </cols>
  <sheetData>
    <row r="1" spans="1:13" ht="15" customHeight="1" x14ac:dyDescent="0.15"/>
    <row r="2" spans="1:13" ht="24.95" customHeight="1" x14ac:dyDescent="0.15">
      <c r="A2" s="17" t="s">
        <v>873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5" customHeight="1" x14ac:dyDescent="0.15"/>
    <row r="4" spans="1:13" ht="24.95" customHeight="1" x14ac:dyDescent="0.15">
      <c r="A4" s="17" t="s">
        <v>874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3" ht="24.95" customHeight="1" x14ac:dyDescent="0.15"/>
    <row r="6" spans="1:13" ht="50.1" customHeight="1" x14ac:dyDescent="0.15">
      <c r="A6" s="19" t="s">
        <v>367</v>
      </c>
      <c r="B6" s="19" t="s">
        <v>45</v>
      </c>
      <c r="C6" s="19" t="s">
        <v>875</v>
      </c>
      <c r="D6" s="19" t="s">
        <v>876</v>
      </c>
      <c r="E6" s="19"/>
      <c r="F6" s="19"/>
      <c r="G6" s="19" t="s">
        <v>877</v>
      </c>
      <c r="H6" s="19"/>
      <c r="I6" s="19"/>
      <c r="J6" s="19" t="s">
        <v>878</v>
      </c>
      <c r="K6" s="19"/>
      <c r="L6" s="19"/>
    </row>
    <row r="7" spans="1:13" ht="50.1" customHeight="1" x14ac:dyDescent="0.15">
      <c r="A7" s="19"/>
      <c r="B7" s="19"/>
      <c r="C7" s="19"/>
      <c r="D7" s="6" t="s">
        <v>879</v>
      </c>
      <c r="E7" s="6" t="s">
        <v>880</v>
      </c>
      <c r="F7" s="6" t="s">
        <v>881</v>
      </c>
      <c r="G7" s="6" t="s">
        <v>879</v>
      </c>
      <c r="H7" s="6" t="s">
        <v>880</v>
      </c>
      <c r="I7" s="6" t="s">
        <v>882</v>
      </c>
      <c r="J7" s="6" t="s">
        <v>879</v>
      </c>
      <c r="K7" s="6" t="s">
        <v>880</v>
      </c>
      <c r="L7" s="6" t="s">
        <v>883</v>
      </c>
    </row>
    <row r="8" spans="1:13" ht="24.95" customHeight="1" x14ac:dyDescent="0.15">
      <c r="A8" s="6" t="s">
        <v>374</v>
      </c>
      <c r="B8" s="6" t="s">
        <v>471</v>
      </c>
      <c r="C8" s="6" t="s">
        <v>472</v>
      </c>
      <c r="D8" s="6" t="s">
        <v>473</v>
      </c>
      <c r="E8" s="6" t="s">
        <v>474</v>
      </c>
      <c r="F8" s="6" t="s">
        <v>475</v>
      </c>
      <c r="G8" s="6" t="s">
        <v>476</v>
      </c>
      <c r="H8" s="6" t="s">
        <v>477</v>
      </c>
      <c r="I8" s="6" t="s">
        <v>483</v>
      </c>
      <c r="J8" s="6" t="s">
        <v>485</v>
      </c>
      <c r="K8" s="6" t="s">
        <v>487</v>
      </c>
      <c r="L8" s="6" t="s">
        <v>533</v>
      </c>
    </row>
    <row r="9" spans="1:13" x14ac:dyDescent="0.15">
      <c r="A9" s="6" t="s">
        <v>377</v>
      </c>
      <c r="B9" s="6" t="s">
        <v>377</v>
      </c>
      <c r="C9" s="6" t="s">
        <v>377</v>
      </c>
      <c r="D9" s="6" t="s">
        <v>377</v>
      </c>
      <c r="E9" s="6" t="s">
        <v>377</v>
      </c>
      <c r="F9" s="6" t="s">
        <v>377</v>
      </c>
      <c r="G9" s="6" t="s">
        <v>377</v>
      </c>
      <c r="H9" s="6" t="s">
        <v>377</v>
      </c>
      <c r="I9" s="6" t="s">
        <v>377</v>
      </c>
      <c r="J9" s="6" t="s">
        <v>377</v>
      </c>
      <c r="K9" s="6" t="s">
        <v>377</v>
      </c>
      <c r="L9" s="6" t="s">
        <v>377</v>
      </c>
    </row>
    <row r="10" spans="1:13" ht="15" customHeight="1" x14ac:dyDescent="0.15"/>
    <row r="11" spans="1:13" ht="24.95" customHeight="1" x14ac:dyDescent="0.15">
      <c r="A11" s="17" t="s">
        <v>884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  <row r="12" spans="1:13" ht="15" customHeight="1" x14ac:dyDescent="0.15"/>
    <row r="13" spans="1:13" ht="24.95" customHeight="1" x14ac:dyDescent="0.15">
      <c r="A13" s="17" t="s">
        <v>885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</row>
    <row r="14" spans="1:13" ht="24.95" customHeight="1" x14ac:dyDescent="0.15"/>
    <row r="15" spans="1:13" ht="50.1" customHeight="1" x14ac:dyDescent="0.15">
      <c r="A15" s="19" t="s">
        <v>367</v>
      </c>
      <c r="B15" s="19" t="s">
        <v>45</v>
      </c>
      <c r="C15" s="19" t="s">
        <v>875</v>
      </c>
      <c r="D15" s="19" t="s">
        <v>876</v>
      </c>
      <c r="E15" s="19"/>
      <c r="F15" s="19"/>
      <c r="G15" s="19" t="s">
        <v>877</v>
      </c>
      <c r="H15" s="19"/>
      <c r="I15" s="19"/>
      <c r="J15" s="19" t="s">
        <v>878</v>
      </c>
      <c r="K15" s="19"/>
      <c r="L15" s="19"/>
    </row>
    <row r="16" spans="1:13" ht="50.1" customHeight="1" x14ac:dyDescent="0.15">
      <c r="A16" s="19"/>
      <c r="B16" s="19"/>
      <c r="C16" s="19"/>
      <c r="D16" s="6" t="s">
        <v>879</v>
      </c>
      <c r="E16" s="6" t="s">
        <v>880</v>
      </c>
      <c r="F16" s="6" t="s">
        <v>881</v>
      </c>
      <c r="G16" s="6" t="s">
        <v>879</v>
      </c>
      <c r="H16" s="6" t="s">
        <v>880</v>
      </c>
      <c r="I16" s="6" t="s">
        <v>882</v>
      </c>
      <c r="J16" s="6" t="s">
        <v>879</v>
      </c>
      <c r="K16" s="6" t="s">
        <v>880</v>
      </c>
      <c r="L16" s="6" t="s">
        <v>883</v>
      </c>
    </row>
    <row r="17" spans="1:12" ht="24.95" customHeight="1" x14ac:dyDescent="0.15">
      <c r="A17" s="6" t="s">
        <v>374</v>
      </c>
      <c r="B17" s="6" t="s">
        <v>471</v>
      </c>
      <c r="C17" s="6" t="s">
        <v>472</v>
      </c>
      <c r="D17" s="6" t="s">
        <v>473</v>
      </c>
      <c r="E17" s="6" t="s">
        <v>474</v>
      </c>
      <c r="F17" s="6" t="s">
        <v>475</v>
      </c>
      <c r="G17" s="6" t="s">
        <v>476</v>
      </c>
      <c r="H17" s="6" t="s">
        <v>477</v>
      </c>
      <c r="I17" s="6" t="s">
        <v>483</v>
      </c>
      <c r="J17" s="6" t="s">
        <v>485</v>
      </c>
      <c r="K17" s="6" t="s">
        <v>487</v>
      </c>
      <c r="L17" s="6" t="s">
        <v>533</v>
      </c>
    </row>
    <row r="18" spans="1:12" x14ac:dyDescent="0.15">
      <c r="A18" s="6" t="s">
        <v>377</v>
      </c>
      <c r="B18" s="6" t="s">
        <v>377</v>
      </c>
      <c r="C18" s="6" t="s">
        <v>377</v>
      </c>
      <c r="D18" s="6" t="s">
        <v>377</v>
      </c>
      <c r="E18" s="6" t="s">
        <v>377</v>
      </c>
      <c r="F18" s="6" t="s">
        <v>377</v>
      </c>
      <c r="G18" s="6" t="s">
        <v>377</v>
      </c>
      <c r="H18" s="6" t="s">
        <v>377</v>
      </c>
      <c r="I18" s="6" t="s">
        <v>377</v>
      </c>
      <c r="J18" s="6" t="s">
        <v>377</v>
      </c>
      <c r="K18" s="6" t="s">
        <v>377</v>
      </c>
      <c r="L18" s="6" t="s">
        <v>377</v>
      </c>
    </row>
    <row r="19" spans="1:12" ht="15" customHeight="1" x14ac:dyDescent="0.15"/>
    <row r="20" spans="1:12" ht="24.95" customHeight="1" x14ac:dyDescent="0.15">
      <c r="A20" s="17" t="s">
        <v>886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</row>
    <row r="21" spans="1:12" ht="24.95" customHeight="1" x14ac:dyDescent="0.15"/>
    <row r="22" spans="1:12" ht="50.1" customHeight="1" x14ac:dyDescent="0.15">
      <c r="A22" s="19" t="s">
        <v>367</v>
      </c>
      <c r="B22" s="19" t="s">
        <v>45</v>
      </c>
      <c r="C22" s="19" t="s">
        <v>875</v>
      </c>
      <c r="D22" s="19" t="s">
        <v>876</v>
      </c>
      <c r="E22" s="19"/>
      <c r="F22" s="19"/>
      <c r="G22" s="19" t="s">
        <v>877</v>
      </c>
      <c r="H22" s="19"/>
      <c r="I22" s="19"/>
      <c r="J22" s="19" t="s">
        <v>878</v>
      </c>
      <c r="K22" s="19"/>
      <c r="L22" s="19"/>
    </row>
    <row r="23" spans="1:12" ht="50.1" customHeight="1" x14ac:dyDescent="0.15">
      <c r="A23" s="19"/>
      <c r="B23" s="19"/>
      <c r="C23" s="19"/>
      <c r="D23" s="6" t="s">
        <v>879</v>
      </c>
      <c r="E23" s="6" t="s">
        <v>880</v>
      </c>
      <c r="F23" s="6" t="s">
        <v>881</v>
      </c>
      <c r="G23" s="6" t="s">
        <v>879</v>
      </c>
      <c r="H23" s="6" t="s">
        <v>880</v>
      </c>
      <c r="I23" s="6" t="s">
        <v>882</v>
      </c>
      <c r="J23" s="6" t="s">
        <v>879</v>
      </c>
      <c r="K23" s="6" t="s">
        <v>880</v>
      </c>
      <c r="L23" s="6" t="s">
        <v>883</v>
      </c>
    </row>
    <row r="24" spans="1:12" ht="24.95" customHeight="1" x14ac:dyDescent="0.15">
      <c r="A24" s="6" t="s">
        <v>374</v>
      </c>
      <c r="B24" s="6" t="s">
        <v>471</v>
      </c>
      <c r="C24" s="6" t="s">
        <v>472</v>
      </c>
      <c r="D24" s="6" t="s">
        <v>473</v>
      </c>
      <c r="E24" s="6" t="s">
        <v>474</v>
      </c>
      <c r="F24" s="6" t="s">
        <v>475</v>
      </c>
      <c r="G24" s="6" t="s">
        <v>476</v>
      </c>
      <c r="H24" s="6" t="s">
        <v>477</v>
      </c>
      <c r="I24" s="6" t="s">
        <v>483</v>
      </c>
      <c r="J24" s="6" t="s">
        <v>485</v>
      </c>
      <c r="K24" s="6" t="s">
        <v>487</v>
      </c>
      <c r="L24" s="6" t="s">
        <v>533</v>
      </c>
    </row>
    <row r="25" spans="1:12" x14ac:dyDescent="0.15">
      <c r="A25" s="6" t="s">
        <v>377</v>
      </c>
      <c r="B25" s="6" t="s">
        <v>377</v>
      </c>
      <c r="C25" s="6" t="s">
        <v>377</v>
      </c>
      <c r="D25" s="6" t="s">
        <v>377</v>
      </c>
      <c r="E25" s="6" t="s">
        <v>377</v>
      </c>
      <c r="F25" s="6" t="s">
        <v>377</v>
      </c>
      <c r="G25" s="6" t="s">
        <v>377</v>
      </c>
      <c r="H25" s="6" t="s">
        <v>377</v>
      </c>
      <c r="I25" s="6" t="s">
        <v>377</v>
      </c>
      <c r="J25" s="6" t="s">
        <v>377</v>
      </c>
      <c r="K25" s="6" t="s">
        <v>377</v>
      </c>
      <c r="L25" s="6" t="s">
        <v>377</v>
      </c>
    </row>
    <row r="26" spans="1:12" ht="15" customHeight="1" x14ac:dyDescent="0.15"/>
    <row r="27" spans="1:12" ht="24.95" customHeight="1" x14ac:dyDescent="0.15">
      <c r="A27" s="17" t="s">
        <v>887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</row>
    <row r="28" spans="1:12" ht="24.95" customHeight="1" x14ac:dyDescent="0.15"/>
    <row r="29" spans="1:12" ht="50.1" customHeight="1" x14ac:dyDescent="0.15">
      <c r="A29" s="19" t="s">
        <v>367</v>
      </c>
      <c r="B29" s="19" t="s">
        <v>45</v>
      </c>
      <c r="C29" s="19" t="s">
        <v>875</v>
      </c>
      <c r="D29" s="19" t="s">
        <v>876</v>
      </c>
      <c r="E29" s="19"/>
      <c r="F29" s="19"/>
      <c r="G29" s="19" t="s">
        <v>877</v>
      </c>
      <c r="H29" s="19"/>
      <c r="I29" s="19"/>
      <c r="J29" s="19" t="s">
        <v>878</v>
      </c>
      <c r="K29" s="19"/>
      <c r="L29" s="19"/>
    </row>
    <row r="30" spans="1:12" ht="50.1" customHeight="1" x14ac:dyDescent="0.15">
      <c r="A30" s="19"/>
      <c r="B30" s="19"/>
      <c r="C30" s="19"/>
      <c r="D30" s="6" t="s">
        <v>879</v>
      </c>
      <c r="E30" s="6" t="s">
        <v>880</v>
      </c>
      <c r="F30" s="6" t="s">
        <v>881</v>
      </c>
      <c r="G30" s="6" t="s">
        <v>879</v>
      </c>
      <c r="H30" s="6" t="s">
        <v>880</v>
      </c>
      <c r="I30" s="6" t="s">
        <v>882</v>
      </c>
      <c r="J30" s="6" t="s">
        <v>879</v>
      </c>
      <c r="K30" s="6" t="s">
        <v>880</v>
      </c>
      <c r="L30" s="6" t="s">
        <v>883</v>
      </c>
    </row>
    <row r="31" spans="1:12" ht="24.95" customHeight="1" x14ac:dyDescent="0.15">
      <c r="A31" s="6" t="s">
        <v>374</v>
      </c>
      <c r="B31" s="6" t="s">
        <v>471</v>
      </c>
      <c r="C31" s="6" t="s">
        <v>472</v>
      </c>
      <c r="D31" s="6" t="s">
        <v>473</v>
      </c>
      <c r="E31" s="6" t="s">
        <v>474</v>
      </c>
      <c r="F31" s="6" t="s">
        <v>475</v>
      </c>
      <c r="G31" s="6" t="s">
        <v>476</v>
      </c>
      <c r="H31" s="6" t="s">
        <v>477</v>
      </c>
      <c r="I31" s="6" t="s">
        <v>483</v>
      </c>
      <c r="J31" s="6" t="s">
        <v>485</v>
      </c>
      <c r="K31" s="6" t="s">
        <v>487</v>
      </c>
      <c r="L31" s="6" t="s">
        <v>533</v>
      </c>
    </row>
    <row r="32" spans="1:12" x14ac:dyDescent="0.15">
      <c r="A32" s="6" t="s">
        <v>377</v>
      </c>
      <c r="B32" s="6" t="s">
        <v>377</v>
      </c>
      <c r="C32" s="6" t="s">
        <v>377</v>
      </c>
      <c r="D32" s="6" t="s">
        <v>377</v>
      </c>
      <c r="E32" s="6" t="s">
        <v>377</v>
      </c>
      <c r="F32" s="6" t="s">
        <v>377</v>
      </c>
      <c r="G32" s="6" t="s">
        <v>377</v>
      </c>
      <c r="H32" s="6" t="s">
        <v>377</v>
      </c>
      <c r="I32" s="6" t="s">
        <v>377</v>
      </c>
      <c r="J32" s="6" t="s">
        <v>377</v>
      </c>
      <c r="K32" s="6" t="s">
        <v>377</v>
      </c>
      <c r="L32" s="6" t="s">
        <v>377</v>
      </c>
    </row>
    <row r="33" spans="1:13" ht="15" customHeight="1" x14ac:dyDescent="0.15"/>
    <row r="34" spans="1:13" ht="24.95" customHeight="1" x14ac:dyDescent="0.15">
      <c r="A34" s="17" t="s">
        <v>888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</row>
    <row r="35" spans="1:13" ht="15" customHeight="1" x14ac:dyDescent="0.15"/>
    <row r="36" spans="1:13" ht="24.95" customHeight="1" x14ac:dyDescent="0.15">
      <c r="A36" s="17" t="s">
        <v>889</v>
      </c>
      <c r="B36" s="17"/>
      <c r="C36" s="17"/>
      <c r="D36" s="17"/>
      <c r="E36" s="17"/>
      <c r="F36" s="17"/>
    </row>
    <row r="37" spans="1:13" ht="24.95" customHeight="1" x14ac:dyDescent="0.15"/>
    <row r="38" spans="1:13" ht="50.1" customHeight="1" x14ac:dyDescent="0.15">
      <c r="A38" s="19" t="s">
        <v>367</v>
      </c>
      <c r="B38" s="19" t="s">
        <v>45</v>
      </c>
      <c r="C38" s="19" t="s">
        <v>875</v>
      </c>
      <c r="D38" s="6" t="s">
        <v>876</v>
      </c>
      <c r="E38" s="6" t="s">
        <v>877</v>
      </c>
      <c r="F38" s="6" t="s">
        <v>878</v>
      </c>
    </row>
    <row r="39" spans="1:13" ht="50.1" customHeight="1" x14ac:dyDescent="0.15">
      <c r="A39" s="19"/>
      <c r="B39" s="19"/>
      <c r="C39" s="19"/>
      <c r="D39" s="6" t="s">
        <v>890</v>
      </c>
      <c r="E39" s="6" t="s">
        <v>890</v>
      </c>
      <c r="F39" s="6" t="s">
        <v>890</v>
      </c>
    </row>
    <row r="40" spans="1:13" ht="24.95" customHeight="1" x14ac:dyDescent="0.15">
      <c r="A40" s="6" t="s">
        <v>374</v>
      </c>
      <c r="B40" s="6" t="s">
        <v>471</v>
      </c>
      <c r="C40" s="6" t="s">
        <v>472</v>
      </c>
      <c r="D40" s="6" t="s">
        <v>473</v>
      </c>
      <c r="E40" s="6" t="s">
        <v>474</v>
      </c>
      <c r="F40" s="6" t="s">
        <v>475</v>
      </c>
    </row>
    <row r="41" spans="1:13" x14ac:dyDescent="0.15">
      <c r="A41" s="6" t="s">
        <v>377</v>
      </c>
      <c r="B41" s="6" t="s">
        <v>377</v>
      </c>
      <c r="C41" s="6" t="s">
        <v>377</v>
      </c>
      <c r="D41" s="6" t="s">
        <v>377</v>
      </c>
      <c r="E41" s="6" t="s">
        <v>377</v>
      </c>
      <c r="F41" s="6" t="s">
        <v>377</v>
      </c>
    </row>
    <row r="42" spans="1:13" ht="15" customHeight="1" x14ac:dyDescent="0.15"/>
    <row r="43" spans="1:13" ht="24.95" customHeight="1" x14ac:dyDescent="0.15">
      <c r="A43" s="17" t="s">
        <v>891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1:13" ht="15" customHeight="1" x14ac:dyDescent="0.15"/>
    <row r="45" spans="1:13" ht="24.95" customHeight="1" x14ac:dyDescent="0.15">
      <c r="A45" s="17" t="s">
        <v>892</v>
      </c>
      <c r="B45" s="17"/>
      <c r="C45" s="17"/>
      <c r="D45" s="17"/>
      <c r="E45" s="17"/>
      <c r="F45" s="17"/>
    </row>
    <row r="46" spans="1:13" ht="24.95" customHeight="1" x14ac:dyDescent="0.15"/>
    <row r="47" spans="1:13" ht="50.1" customHeight="1" x14ac:dyDescent="0.15">
      <c r="A47" s="19" t="s">
        <v>367</v>
      </c>
      <c r="B47" s="19" t="s">
        <v>45</v>
      </c>
      <c r="C47" s="19" t="s">
        <v>875</v>
      </c>
      <c r="D47" s="6" t="s">
        <v>876</v>
      </c>
      <c r="E47" s="6" t="s">
        <v>877</v>
      </c>
      <c r="F47" s="6" t="s">
        <v>878</v>
      </c>
    </row>
    <row r="48" spans="1:13" ht="50.1" customHeight="1" x14ac:dyDescent="0.15">
      <c r="A48" s="19"/>
      <c r="B48" s="19"/>
      <c r="C48" s="19"/>
      <c r="D48" s="6" t="s">
        <v>890</v>
      </c>
      <c r="E48" s="6" t="s">
        <v>890</v>
      </c>
      <c r="F48" s="6" t="s">
        <v>890</v>
      </c>
    </row>
    <row r="49" spans="1:13" ht="24.95" customHeight="1" x14ac:dyDescent="0.15">
      <c r="A49" s="6" t="s">
        <v>374</v>
      </c>
      <c r="B49" s="6" t="s">
        <v>471</v>
      </c>
      <c r="C49" s="6" t="s">
        <v>472</v>
      </c>
      <c r="D49" s="6" t="s">
        <v>473</v>
      </c>
      <c r="E49" s="6" t="s">
        <v>474</v>
      </c>
      <c r="F49" s="6" t="s">
        <v>475</v>
      </c>
    </row>
    <row r="50" spans="1:13" ht="24.95" customHeight="1" x14ac:dyDescent="0.15">
      <c r="A50" s="6" t="s">
        <v>374</v>
      </c>
      <c r="B50" s="6" t="s">
        <v>79</v>
      </c>
      <c r="C50" s="7" t="s">
        <v>893</v>
      </c>
      <c r="D50" s="10">
        <v>230607</v>
      </c>
      <c r="E50" s="10">
        <v>0</v>
      </c>
      <c r="F50" s="10">
        <v>0</v>
      </c>
    </row>
    <row r="51" spans="1:13" ht="24.95" customHeight="1" x14ac:dyDescent="0.15">
      <c r="A51" s="29" t="s">
        <v>489</v>
      </c>
      <c r="B51" s="29"/>
      <c r="C51" s="29"/>
      <c r="D51" s="11">
        <f>SUM(D50:D50)</f>
        <v>230607</v>
      </c>
      <c r="E51" s="11">
        <f>SUM(E50:E50)</f>
        <v>0</v>
      </c>
      <c r="F51" s="11">
        <f>SUM(F50:F50)</f>
        <v>0</v>
      </c>
    </row>
    <row r="52" spans="1:13" ht="15" customHeight="1" x14ac:dyDescent="0.15"/>
    <row r="53" spans="1:13" ht="24.95" customHeight="1" x14ac:dyDescent="0.15">
      <c r="A53" s="17" t="s">
        <v>894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</row>
    <row r="54" spans="1:13" ht="15" customHeight="1" x14ac:dyDescent="0.15"/>
    <row r="55" spans="1:13" ht="24.95" customHeight="1" x14ac:dyDescent="0.15">
      <c r="A55" s="17" t="s">
        <v>895</v>
      </c>
      <c r="B55" s="17"/>
      <c r="C55" s="17"/>
      <c r="D55" s="17"/>
      <c r="E55" s="17"/>
      <c r="F55" s="17"/>
    </row>
    <row r="56" spans="1:13" ht="24.95" customHeight="1" x14ac:dyDescent="0.15"/>
    <row r="57" spans="1:13" ht="50.1" customHeight="1" x14ac:dyDescent="0.15">
      <c r="A57" s="19" t="s">
        <v>367</v>
      </c>
      <c r="B57" s="19" t="s">
        <v>45</v>
      </c>
      <c r="C57" s="19" t="s">
        <v>875</v>
      </c>
      <c r="D57" s="6" t="s">
        <v>876</v>
      </c>
      <c r="E57" s="6" t="s">
        <v>877</v>
      </c>
      <c r="F57" s="6" t="s">
        <v>878</v>
      </c>
    </row>
    <row r="58" spans="1:13" ht="50.1" customHeight="1" x14ac:dyDescent="0.15">
      <c r="A58" s="19"/>
      <c r="B58" s="19"/>
      <c r="C58" s="19"/>
      <c r="D58" s="6" t="s">
        <v>890</v>
      </c>
      <c r="E58" s="6" t="s">
        <v>890</v>
      </c>
      <c r="F58" s="6" t="s">
        <v>890</v>
      </c>
    </row>
    <row r="59" spans="1:13" ht="24.95" customHeight="1" x14ac:dyDescent="0.15">
      <c r="A59" s="6" t="s">
        <v>374</v>
      </c>
      <c r="B59" s="6" t="s">
        <v>471</v>
      </c>
      <c r="C59" s="6" t="s">
        <v>472</v>
      </c>
      <c r="D59" s="6" t="s">
        <v>473</v>
      </c>
      <c r="E59" s="6" t="s">
        <v>474</v>
      </c>
      <c r="F59" s="6" t="s">
        <v>475</v>
      </c>
    </row>
    <row r="60" spans="1:13" x14ac:dyDescent="0.15">
      <c r="A60" s="6" t="s">
        <v>377</v>
      </c>
      <c r="B60" s="6" t="s">
        <v>377</v>
      </c>
      <c r="C60" s="6" t="s">
        <v>377</v>
      </c>
      <c r="D60" s="6" t="s">
        <v>377</v>
      </c>
      <c r="E60" s="6" t="s">
        <v>377</v>
      </c>
      <c r="F60" s="6" t="s">
        <v>377</v>
      </c>
    </row>
    <row r="61" spans="1:13" ht="15" customHeight="1" x14ac:dyDescent="0.15"/>
    <row r="62" spans="1:13" ht="24.95" customHeight="1" x14ac:dyDescent="0.15">
      <c r="A62" s="17" t="s">
        <v>896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</row>
    <row r="63" spans="1:13" ht="24.95" customHeight="1" x14ac:dyDescent="0.15"/>
    <row r="64" spans="1:13" ht="50.1" customHeight="1" x14ac:dyDescent="0.15">
      <c r="A64" s="19" t="s">
        <v>367</v>
      </c>
      <c r="B64" s="19" t="s">
        <v>45</v>
      </c>
      <c r="C64" s="19" t="s">
        <v>875</v>
      </c>
      <c r="D64" s="19" t="s">
        <v>876</v>
      </c>
      <c r="E64" s="19"/>
      <c r="F64" s="19"/>
      <c r="G64" s="19" t="s">
        <v>877</v>
      </c>
      <c r="H64" s="19"/>
      <c r="I64" s="19"/>
      <c r="J64" s="19" t="s">
        <v>878</v>
      </c>
      <c r="K64" s="19"/>
      <c r="L64" s="19"/>
    </row>
    <row r="65" spans="1:12" ht="50.1" customHeight="1" x14ac:dyDescent="0.15">
      <c r="A65" s="19"/>
      <c r="B65" s="19"/>
      <c r="C65" s="19"/>
      <c r="D65" s="6" t="s">
        <v>897</v>
      </c>
      <c r="E65" s="6" t="s">
        <v>898</v>
      </c>
      <c r="F65" s="6" t="s">
        <v>899</v>
      </c>
      <c r="G65" s="6" t="s">
        <v>897</v>
      </c>
      <c r="H65" s="6" t="s">
        <v>898</v>
      </c>
      <c r="I65" s="6" t="s">
        <v>900</v>
      </c>
      <c r="J65" s="6" t="s">
        <v>897</v>
      </c>
      <c r="K65" s="6" t="s">
        <v>898</v>
      </c>
      <c r="L65" s="6" t="s">
        <v>901</v>
      </c>
    </row>
    <row r="66" spans="1:12" ht="24.95" customHeight="1" x14ac:dyDescent="0.15">
      <c r="A66" s="6" t="s">
        <v>374</v>
      </c>
      <c r="B66" s="6" t="s">
        <v>471</v>
      </c>
      <c r="C66" s="6" t="s">
        <v>472</v>
      </c>
      <c r="D66" s="6" t="s">
        <v>473</v>
      </c>
      <c r="E66" s="6" t="s">
        <v>474</v>
      </c>
      <c r="F66" s="6" t="s">
        <v>475</v>
      </c>
      <c r="G66" s="6" t="s">
        <v>476</v>
      </c>
      <c r="H66" s="6" t="s">
        <v>477</v>
      </c>
      <c r="I66" s="6" t="s">
        <v>483</v>
      </c>
      <c r="J66" s="6" t="s">
        <v>485</v>
      </c>
      <c r="K66" s="6" t="s">
        <v>487</v>
      </c>
      <c r="L66" s="6" t="s">
        <v>533</v>
      </c>
    </row>
    <row r="67" spans="1:12" x14ac:dyDescent="0.15">
      <c r="A67" s="6" t="s">
        <v>377</v>
      </c>
      <c r="B67" s="6" t="s">
        <v>377</v>
      </c>
      <c r="C67" s="6" t="s">
        <v>377</v>
      </c>
      <c r="D67" s="6" t="s">
        <v>377</v>
      </c>
      <c r="E67" s="6" t="s">
        <v>377</v>
      </c>
      <c r="F67" s="6" t="s">
        <v>377</v>
      </c>
      <c r="G67" s="6" t="s">
        <v>377</v>
      </c>
      <c r="H67" s="6" t="s">
        <v>377</v>
      </c>
      <c r="I67" s="6" t="s">
        <v>377</v>
      </c>
      <c r="J67" s="6" t="s">
        <v>377</v>
      </c>
      <c r="K67" s="6" t="s">
        <v>377</v>
      </c>
      <c r="L67" s="6" t="s">
        <v>377</v>
      </c>
    </row>
  </sheetData>
  <sheetProtection password="FE92" sheet="1" objects="1" scenarios="1"/>
  <mergeCells count="53">
    <mergeCell ref="A62:L62"/>
    <mergeCell ref="A64:A65"/>
    <mergeCell ref="B64:B65"/>
    <mergeCell ref="C64:C65"/>
    <mergeCell ref="D64:F64"/>
    <mergeCell ref="G64:I64"/>
    <mergeCell ref="J64:L64"/>
    <mergeCell ref="A51:C51"/>
    <mergeCell ref="A53:M53"/>
    <mergeCell ref="A55:F55"/>
    <mergeCell ref="A57:A58"/>
    <mergeCell ref="B57:B58"/>
    <mergeCell ref="C57:C58"/>
    <mergeCell ref="A43:M43"/>
    <mergeCell ref="A45:F45"/>
    <mergeCell ref="A47:A48"/>
    <mergeCell ref="B47:B48"/>
    <mergeCell ref="C47:C48"/>
    <mergeCell ref="A34:M34"/>
    <mergeCell ref="A36:F36"/>
    <mergeCell ref="A38:A39"/>
    <mergeCell ref="B38:B39"/>
    <mergeCell ref="C38:C39"/>
    <mergeCell ref="A27:L27"/>
    <mergeCell ref="A29:A30"/>
    <mergeCell ref="B29:B30"/>
    <mergeCell ref="C29:C30"/>
    <mergeCell ref="D29:F29"/>
    <mergeCell ref="G29:I29"/>
    <mergeCell ref="J29:L29"/>
    <mergeCell ref="A20:L20"/>
    <mergeCell ref="A22:A23"/>
    <mergeCell ref="B22:B23"/>
    <mergeCell ref="C22:C23"/>
    <mergeCell ref="D22:F22"/>
    <mergeCell ref="G22:I22"/>
    <mergeCell ref="J22:L22"/>
    <mergeCell ref="A11:M11"/>
    <mergeCell ref="A13:L13"/>
    <mergeCell ref="A15:A16"/>
    <mergeCell ref="B15:B16"/>
    <mergeCell ref="C15:C16"/>
    <mergeCell ref="D15:F15"/>
    <mergeCell ref="G15:I15"/>
    <mergeCell ref="J15:L15"/>
    <mergeCell ref="A2:M2"/>
    <mergeCell ref="A4:L4"/>
    <mergeCell ref="A6:A7"/>
    <mergeCell ref="B6:B7"/>
    <mergeCell ref="C6:C7"/>
    <mergeCell ref="D6:F6"/>
    <mergeCell ref="G6:I6"/>
    <mergeCell ref="J6:L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8"/>
  <sheetViews>
    <sheetView workbookViewId="0"/>
  </sheetViews>
  <sheetFormatPr defaultRowHeight="10.5" x14ac:dyDescent="0.15"/>
  <cols>
    <col min="1" max="1" width="57.28515625" customWidth="1"/>
    <col min="2" max="2" width="9.5703125" customWidth="1"/>
    <col min="3" max="3" width="15.28515625" customWidth="1"/>
    <col min="4" max="16" width="22.85546875" customWidth="1"/>
  </cols>
  <sheetData>
    <row r="1" spans="1:16" ht="15" customHeight="1" x14ac:dyDescent="0.15"/>
    <row r="2" spans="1:16" ht="24.95" customHeight="1" x14ac:dyDescent="0.15">
      <c r="A2" s="18" t="s">
        <v>902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ht="15" customHeight="1" x14ac:dyDescent="0.15"/>
    <row r="4" spans="1:16" ht="24.95" customHeight="1" x14ac:dyDescent="0.15">
      <c r="A4" s="19" t="s">
        <v>43</v>
      </c>
      <c r="B4" s="19" t="s">
        <v>44</v>
      </c>
      <c r="C4" s="19" t="s">
        <v>45</v>
      </c>
      <c r="D4" s="19" t="s">
        <v>903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1:16" ht="24.95" customHeight="1" x14ac:dyDescent="0.15">
      <c r="A5" s="19"/>
      <c r="B5" s="19"/>
      <c r="C5" s="19"/>
      <c r="D5" s="19" t="s">
        <v>904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 t="s">
        <v>905</v>
      </c>
      <c r="P5" s="19"/>
    </row>
    <row r="6" spans="1:16" ht="24.95" customHeight="1" x14ac:dyDescent="0.15">
      <c r="A6" s="19"/>
      <c r="B6" s="19"/>
      <c r="C6" s="19"/>
      <c r="D6" s="19" t="s">
        <v>466</v>
      </c>
      <c r="E6" s="19" t="s">
        <v>467</v>
      </c>
      <c r="F6" s="19"/>
      <c r="G6" s="19"/>
      <c r="H6" s="19"/>
      <c r="I6" s="19"/>
      <c r="J6" s="19"/>
      <c r="K6" s="19"/>
      <c r="L6" s="19"/>
      <c r="M6" s="19"/>
      <c r="N6" s="19"/>
      <c r="O6" s="6" t="s">
        <v>906</v>
      </c>
      <c r="P6" s="6" t="s">
        <v>907</v>
      </c>
    </row>
    <row r="7" spans="1:16" ht="69.95" customHeight="1" x14ac:dyDescent="0.15">
      <c r="A7" s="19"/>
      <c r="B7" s="19"/>
      <c r="C7" s="19"/>
      <c r="D7" s="19"/>
      <c r="E7" s="19" t="s">
        <v>908</v>
      </c>
      <c r="F7" s="19"/>
      <c r="G7" s="19" t="s">
        <v>909</v>
      </c>
      <c r="H7" s="19"/>
      <c r="I7" s="19" t="s">
        <v>910</v>
      </c>
      <c r="J7" s="19" t="s">
        <v>911</v>
      </c>
      <c r="K7" s="19"/>
      <c r="L7" s="19" t="s">
        <v>912</v>
      </c>
      <c r="M7" s="19"/>
      <c r="N7" s="19"/>
      <c r="O7" s="19" t="s">
        <v>466</v>
      </c>
      <c r="P7" s="19" t="s">
        <v>466</v>
      </c>
    </row>
    <row r="8" spans="1:16" ht="39.950000000000003" customHeight="1" x14ac:dyDescent="0.15">
      <c r="A8" s="19"/>
      <c r="B8" s="19"/>
      <c r="C8" s="19"/>
      <c r="D8" s="19"/>
      <c r="E8" s="6" t="s">
        <v>466</v>
      </c>
      <c r="F8" s="6" t="s">
        <v>913</v>
      </c>
      <c r="G8" s="6" t="s">
        <v>466</v>
      </c>
      <c r="H8" s="6" t="s">
        <v>913</v>
      </c>
      <c r="I8" s="19"/>
      <c r="J8" s="6" t="s">
        <v>466</v>
      </c>
      <c r="K8" s="6" t="s">
        <v>913</v>
      </c>
      <c r="L8" s="6" t="s">
        <v>466</v>
      </c>
      <c r="M8" s="6" t="s">
        <v>914</v>
      </c>
      <c r="N8" s="6" t="s">
        <v>913</v>
      </c>
      <c r="O8" s="19"/>
      <c r="P8" s="19"/>
    </row>
    <row r="9" spans="1:16" ht="20.100000000000001" customHeight="1" x14ac:dyDescent="0.15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  <c r="L9" s="6">
        <v>12</v>
      </c>
      <c r="M9" s="6">
        <v>13</v>
      </c>
      <c r="N9" s="6">
        <v>14</v>
      </c>
      <c r="O9" s="6">
        <v>15</v>
      </c>
      <c r="P9" s="6">
        <v>16</v>
      </c>
    </row>
    <row r="10" spans="1:16" ht="24.95" customHeight="1" x14ac:dyDescent="0.15">
      <c r="A10" s="7" t="s">
        <v>52</v>
      </c>
      <c r="B10" s="6" t="s">
        <v>53</v>
      </c>
      <c r="C10" s="6" t="s">
        <v>54</v>
      </c>
      <c r="D10" s="10" t="s">
        <v>377</v>
      </c>
      <c r="E10" s="10" t="s">
        <v>377</v>
      </c>
      <c r="F10" s="10" t="s">
        <v>377</v>
      </c>
      <c r="G10" s="10" t="s">
        <v>377</v>
      </c>
      <c r="H10" s="10" t="s">
        <v>377</v>
      </c>
      <c r="I10" s="10" t="s">
        <v>377</v>
      </c>
      <c r="J10" s="10" t="s">
        <v>377</v>
      </c>
      <c r="K10" s="10" t="s">
        <v>377</v>
      </c>
      <c r="L10" s="10" t="s">
        <v>377</v>
      </c>
      <c r="M10" s="10" t="s">
        <v>377</v>
      </c>
      <c r="N10" s="10" t="s">
        <v>377</v>
      </c>
      <c r="O10" s="10">
        <v>0</v>
      </c>
      <c r="P10" s="10">
        <v>0</v>
      </c>
    </row>
    <row r="11" spans="1:16" ht="24.95" customHeight="1" x14ac:dyDescent="0.15">
      <c r="A11" s="7" t="s">
        <v>55</v>
      </c>
      <c r="B11" s="6" t="s">
        <v>56</v>
      </c>
      <c r="C11" s="6" t="s">
        <v>54</v>
      </c>
      <c r="D11" s="10">
        <f>IF(ISNUMBER(D10),D10,0)+IF(ISNUMBER(D12),D12,0)+IF(ISNUMBER(D112),D112,0)-IF(ISNUMBER(D29),D29,0)-IF(ISNUMBER(D116),D116,0)</f>
        <v>0</v>
      </c>
      <c r="E11" s="10">
        <f>IF(ISNUMBER(E10),E10,0)+IF(ISNUMBER(E12),E12,0)+IF(ISNUMBER(E112),E112,0)-IF(ISNUMBER(E29),E29,0)-IF(ISNUMBER(E116),E116,0)</f>
        <v>0</v>
      </c>
      <c r="F11" s="10" t="s">
        <v>377</v>
      </c>
      <c r="G11" s="10">
        <f>IF(ISNUMBER(G10),G10,0)+IF(ISNUMBER(G12),G12,0)+IF(ISNUMBER(G112),G112,0)-IF(ISNUMBER(G29),G29,0)-IF(ISNUMBER(G116),G116,0)</f>
        <v>0</v>
      </c>
      <c r="H11" s="10" t="s">
        <v>377</v>
      </c>
      <c r="I11" s="10">
        <f>IF(ISNUMBER(I10),I10,0)+IF(ISNUMBER(I12),I12,0)+IF(ISNUMBER(I112),I112,0)-IF(ISNUMBER(I29),I29,0)-IF(ISNUMBER(I116),I116,0)</f>
        <v>0</v>
      </c>
      <c r="J11" s="10">
        <f>IF(ISNUMBER(J10),J10,0)+IF(ISNUMBER(J12),J12,0)+IF(ISNUMBER(J112),J112,0)-IF(ISNUMBER(J29),J29,0)-IF(ISNUMBER(J116),J116,0)</f>
        <v>0</v>
      </c>
      <c r="K11" s="10" t="s">
        <v>377</v>
      </c>
      <c r="L11" s="10">
        <f>IF(ISNUMBER(L10),L10,0)+IF(ISNUMBER(L12),L12,0)+IF(ISNUMBER(L112),L112,0)-IF(ISNUMBER(L29),L29,0)-IF(ISNUMBER(L116),L116,0)</f>
        <v>0</v>
      </c>
      <c r="M11" s="10">
        <f>IF(ISNUMBER(M10),M10,0)+IF(ISNUMBER(M12),M12,0)+IF(ISNUMBER(M112),M112,0)-IF(ISNUMBER(M29),M29,0)-IF(ISNUMBER(M116),M116,0)</f>
        <v>0</v>
      </c>
      <c r="N11" s="10" t="s">
        <v>377</v>
      </c>
      <c r="O11" s="10">
        <f>IF(ISNUMBER(O10),O10,0)+IF(ISNUMBER(O12),O12,0)+IF(ISNUMBER(O112),O112,0)-IF(ISNUMBER(O29),O29,0)-IF(ISNUMBER(O116),O116,0)</f>
        <v>0</v>
      </c>
      <c r="P11" s="10">
        <f>IF(ISNUMBER(P10),P10,0)+IF(ISNUMBER(P12),P12,0)+IF(ISNUMBER(P112),P112,0)-IF(ISNUMBER(P29),P29,0)-IF(ISNUMBER(P116),P116,0)</f>
        <v>0</v>
      </c>
    </row>
    <row r="12" spans="1:16" ht="24.95" customHeight="1" x14ac:dyDescent="0.15">
      <c r="A12" s="7" t="s">
        <v>57</v>
      </c>
      <c r="B12" s="6" t="s">
        <v>58</v>
      </c>
      <c r="C12" s="6" t="s">
        <v>54</v>
      </c>
      <c r="D12" s="10">
        <v>132573780.28</v>
      </c>
      <c r="E12" s="10">
        <v>132343173.28</v>
      </c>
      <c r="F12" s="10" t="s">
        <v>377</v>
      </c>
      <c r="G12" s="10">
        <v>230607</v>
      </c>
      <c r="H12" s="10" t="s">
        <v>377</v>
      </c>
      <c r="I12" s="10" t="s">
        <v>377</v>
      </c>
      <c r="J12" s="10" t="s">
        <v>377</v>
      </c>
      <c r="K12" s="10" t="s">
        <v>377</v>
      </c>
      <c r="L12" s="10" t="s">
        <v>377</v>
      </c>
      <c r="M12" s="10" t="s">
        <v>377</v>
      </c>
      <c r="N12" s="10" t="s">
        <v>377</v>
      </c>
      <c r="O12" s="10">
        <v>132343173.28</v>
      </c>
      <c r="P12" s="10">
        <v>132343173.28</v>
      </c>
    </row>
    <row r="13" spans="1:16" ht="38.1" customHeight="1" x14ac:dyDescent="0.15">
      <c r="A13" s="7" t="s">
        <v>59</v>
      </c>
      <c r="B13" s="6" t="s">
        <v>60</v>
      </c>
      <c r="C13" s="6" t="s">
        <v>61</v>
      </c>
      <c r="D13" s="10" t="s">
        <v>377</v>
      </c>
      <c r="E13" s="10" t="s">
        <v>377</v>
      </c>
      <c r="F13" s="10" t="s">
        <v>377</v>
      </c>
      <c r="G13" s="10" t="s">
        <v>377</v>
      </c>
      <c r="H13" s="10" t="s">
        <v>377</v>
      </c>
      <c r="I13" s="10" t="s">
        <v>377</v>
      </c>
      <c r="J13" s="10" t="s">
        <v>377</v>
      </c>
      <c r="K13" s="10" t="s">
        <v>377</v>
      </c>
      <c r="L13" s="10" t="s">
        <v>377</v>
      </c>
      <c r="M13" s="10" t="s">
        <v>377</v>
      </c>
      <c r="N13" s="10" t="s">
        <v>377</v>
      </c>
      <c r="O13" s="10">
        <v>0</v>
      </c>
      <c r="P13" s="10">
        <v>0</v>
      </c>
    </row>
    <row r="14" spans="1:16" ht="24.95" customHeight="1" x14ac:dyDescent="0.15">
      <c r="A14" s="7" t="s">
        <v>62</v>
      </c>
      <c r="B14" s="6" t="s">
        <v>63</v>
      </c>
      <c r="C14" s="6" t="s">
        <v>61</v>
      </c>
      <c r="D14" s="10" t="s">
        <v>377</v>
      </c>
      <c r="E14" s="10" t="s">
        <v>377</v>
      </c>
      <c r="F14" s="10" t="s">
        <v>377</v>
      </c>
      <c r="G14" s="10" t="s">
        <v>377</v>
      </c>
      <c r="H14" s="10" t="s">
        <v>377</v>
      </c>
      <c r="I14" s="10" t="s">
        <v>377</v>
      </c>
      <c r="J14" s="10" t="s">
        <v>377</v>
      </c>
      <c r="K14" s="10" t="s">
        <v>377</v>
      </c>
      <c r="L14" s="10" t="s">
        <v>377</v>
      </c>
      <c r="M14" s="10" t="s">
        <v>377</v>
      </c>
      <c r="N14" s="10" t="s">
        <v>377</v>
      </c>
      <c r="O14" s="10">
        <v>0</v>
      </c>
      <c r="P14" s="10">
        <v>0</v>
      </c>
    </row>
    <row r="15" spans="1:16" ht="50.1" customHeight="1" x14ac:dyDescent="0.15">
      <c r="A15" s="7" t="s">
        <v>65</v>
      </c>
      <c r="B15" s="6" t="s">
        <v>66</v>
      </c>
      <c r="C15" s="6" t="s">
        <v>67</v>
      </c>
      <c r="D15" s="10">
        <v>132343173.28</v>
      </c>
      <c r="E15" s="10">
        <v>132343173.28</v>
      </c>
      <c r="F15" s="10" t="s">
        <v>377</v>
      </c>
      <c r="G15" s="10" t="s">
        <v>377</v>
      </c>
      <c r="H15" s="10" t="s">
        <v>377</v>
      </c>
      <c r="I15" s="10" t="s">
        <v>377</v>
      </c>
      <c r="J15" s="10" t="s">
        <v>377</v>
      </c>
      <c r="K15" s="10" t="s">
        <v>377</v>
      </c>
      <c r="L15" s="10" t="s">
        <v>377</v>
      </c>
      <c r="M15" s="10" t="s">
        <v>377</v>
      </c>
      <c r="N15" s="10" t="s">
        <v>377</v>
      </c>
      <c r="O15" s="10">
        <v>132343173.28</v>
      </c>
      <c r="P15" s="10">
        <v>132343173.28</v>
      </c>
    </row>
    <row r="16" spans="1:16" ht="87.95" customHeight="1" x14ac:dyDescent="0.15">
      <c r="A16" s="7" t="s">
        <v>68</v>
      </c>
      <c r="B16" s="6" t="s">
        <v>69</v>
      </c>
      <c r="C16" s="6" t="s">
        <v>67</v>
      </c>
      <c r="D16" s="10">
        <v>132343173.28</v>
      </c>
      <c r="E16" s="10">
        <v>132343173.28</v>
      </c>
      <c r="F16" s="10" t="s">
        <v>377</v>
      </c>
      <c r="G16" s="10" t="s">
        <v>377</v>
      </c>
      <c r="H16" s="10" t="s">
        <v>377</v>
      </c>
      <c r="I16" s="10" t="s">
        <v>377</v>
      </c>
      <c r="J16" s="10" t="s">
        <v>377</v>
      </c>
      <c r="K16" s="10" t="s">
        <v>377</v>
      </c>
      <c r="L16" s="10" t="s">
        <v>377</v>
      </c>
      <c r="M16" s="10" t="s">
        <v>377</v>
      </c>
      <c r="N16" s="10" t="s">
        <v>377</v>
      </c>
      <c r="O16" s="10">
        <v>132343173.28</v>
      </c>
      <c r="P16" s="10">
        <v>132343173.28</v>
      </c>
    </row>
    <row r="17" spans="1:16" ht="50.1" customHeight="1" x14ac:dyDescent="0.15">
      <c r="A17" s="7" t="s">
        <v>71</v>
      </c>
      <c r="B17" s="6" t="s">
        <v>72</v>
      </c>
      <c r="C17" s="6" t="s">
        <v>73</v>
      </c>
      <c r="D17" s="10" t="s">
        <v>377</v>
      </c>
      <c r="E17" s="10" t="s">
        <v>377</v>
      </c>
      <c r="F17" s="10" t="s">
        <v>377</v>
      </c>
      <c r="G17" s="10" t="s">
        <v>377</v>
      </c>
      <c r="H17" s="10" t="s">
        <v>377</v>
      </c>
      <c r="I17" s="10" t="s">
        <v>377</v>
      </c>
      <c r="J17" s="10" t="s">
        <v>377</v>
      </c>
      <c r="K17" s="10" t="s">
        <v>377</v>
      </c>
      <c r="L17" s="10" t="s">
        <v>377</v>
      </c>
      <c r="M17" s="10" t="s">
        <v>377</v>
      </c>
      <c r="N17" s="10" t="s">
        <v>377</v>
      </c>
      <c r="O17" s="10">
        <v>0</v>
      </c>
      <c r="P17" s="10">
        <v>0</v>
      </c>
    </row>
    <row r="18" spans="1:16" ht="38.1" customHeight="1" x14ac:dyDescent="0.15">
      <c r="A18" s="7" t="s">
        <v>74</v>
      </c>
      <c r="B18" s="6" t="s">
        <v>75</v>
      </c>
      <c r="C18" s="6" t="s">
        <v>73</v>
      </c>
      <c r="D18" s="10" t="s">
        <v>377</v>
      </c>
      <c r="E18" s="10" t="s">
        <v>377</v>
      </c>
      <c r="F18" s="10" t="s">
        <v>377</v>
      </c>
      <c r="G18" s="10" t="s">
        <v>377</v>
      </c>
      <c r="H18" s="10" t="s">
        <v>377</v>
      </c>
      <c r="I18" s="10" t="s">
        <v>377</v>
      </c>
      <c r="J18" s="10" t="s">
        <v>377</v>
      </c>
      <c r="K18" s="10" t="s">
        <v>377</v>
      </c>
      <c r="L18" s="10" t="s">
        <v>377</v>
      </c>
      <c r="M18" s="10" t="s">
        <v>377</v>
      </c>
      <c r="N18" s="10" t="s">
        <v>377</v>
      </c>
      <c r="O18" s="10">
        <v>0</v>
      </c>
      <c r="P18" s="10">
        <v>0</v>
      </c>
    </row>
    <row r="19" spans="1:16" ht="24.95" customHeight="1" x14ac:dyDescent="0.15">
      <c r="A19" s="7" t="s">
        <v>77</v>
      </c>
      <c r="B19" s="6" t="s">
        <v>78</v>
      </c>
      <c r="C19" s="6" t="s">
        <v>79</v>
      </c>
      <c r="D19" s="10">
        <v>230607</v>
      </c>
      <c r="E19" s="10" t="s">
        <v>377</v>
      </c>
      <c r="F19" s="10" t="s">
        <v>377</v>
      </c>
      <c r="G19" s="10">
        <v>230607</v>
      </c>
      <c r="H19" s="10" t="s">
        <v>377</v>
      </c>
      <c r="I19" s="10" t="s">
        <v>377</v>
      </c>
      <c r="J19" s="10" t="s">
        <v>377</v>
      </c>
      <c r="K19" s="10" t="s">
        <v>377</v>
      </c>
      <c r="L19" s="10" t="s">
        <v>377</v>
      </c>
      <c r="M19" s="10" t="s">
        <v>377</v>
      </c>
      <c r="N19" s="10" t="s">
        <v>377</v>
      </c>
      <c r="O19" s="10">
        <v>0</v>
      </c>
      <c r="P19" s="10">
        <v>0</v>
      </c>
    </row>
    <row r="20" spans="1:16" ht="38.1" customHeight="1" x14ac:dyDescent="0.15">
      <c r="A20" s="7" t="s">
        <v>80</v>
      </c>
      <c r="B20" s="6" t="s">
        <v>81</v>
      </c>
      <c r="C20" s="6" t="s">
        <v>79</v>
      </c>
      <c r="D20" s="10">
        <v>230607</v>
      </c>
      <c r="E20" s="10" t="s">
        <v>377</v>
      </c>
      <c r="F20" s="10" t="s">
        <v>377</v>
      </c>
      <c r="G20" s="10">
        <v>230607</v>
      </c>
      <c r="H20" s="10" t="s">
        <v>377</v>
      </c>
      <c r="I20" s="10" t="s">
        <v>377</v>
      </c>
      <c r="J20" s="10" t="s">
        <v>377</v>
      </c>
      <c r="K20" s="10" t="s">
        <v>377</v>
      </c>
      <c r="L20" s="10" t="s">
        <v>377</v>
      </c>
      <c r="M20" s="10" t="s">
        <v>377</v>
      </c>
      <c r="N20" s="10" t="s">
        <v>377</v>
      </c>
      <c r="O20" s="10">
        <v>0</v>
      </c>
      <c r="P20" s="10">
        <v>0</v>
      </c>
    </row>
    <row r="21" spans="1:16" ht="24.95" customHeight="1" x14ac:dyDescent="0.15">
      <c r="A21" s="7" t="s">
        <v>82</v>
      </c>
      <c r="B21" s="6" t="s">
        <v>83</v>
      </c>
      <c r="C21" s="6" t="s">
        <v>79</v>
      </c>
      <c r="D21" s="10" t="s">
        <v>377</v>
      </c>
      <c r="E21" s="10" t="s">
        <v>377</v>
      </c>
      <c r="F21" s="10" t="s">
        <v>377</v>
      </c>
      <c r="G21" s="10" t="s">
        <v>377</v>
      </c>
      <c r="H21" s="10" t="s">
        <v>377</v>
      </c>
      <c r="I21" s="10" t="s">
        <v>377</v>
      </c>
      <c r="J21" s="10" t="s">
        <v>377</v>
      </c>
      <c r="K21" s="10" t="s">
        <v>377</v>
      </c>
      <c r="L21" s="10" t="s">
        <v>377</v>
      </c>
      <c r="M21" s="10" t="s">
        <v>377</v>
      </c>
      <c r="N21" s="10" t="s">
        <v>377</v>
      </c>
      <c r="O21" s="10">
        <v>0</v>
      </c>
      <c r="P21" s="10">
        <v>0</v>
      </c>
    </row>
    <row r="22" spans="1:16" ht="24.95" customHeight="1" x14ac:dyDescent="0.15">
      <c r="A22" s="7" t="s">
        <v>84</v>
      </c>
      <c r="B22" s="6" t="s">
        <v>85</v>
      </c>
      <c r="C22" s="6" t="s">
        <v>79</v>
      </c>
      <c r="D22" s="10" t="s">
        <v>377</v>
      </c>
      <c r="E22" s="10" t="s">
        <v>377</v>
      </c>
      <c r="F22" s="10" t="s">
        <v>377</v>
      </c>
      <c r="G22" s="10" t="s">
        <v>377</v>
      </c>
      <c r="H22" s="10" t="s">
        <v>377</v>
      </c>
      <c r="I22" s="10" t="s">
        <v>377</v>
      </c>
      <c r="J22" s="10" t="s">
        <v>377</v>
      </c>
      <c r="K22" s="10" t="s">
        <v>377</v>
      </c>
      <c r="L22" s="10" t="s">
        <v>377</v>
      </c>
      <c r="M22" s="10" t="s">
        <v>377</v>
      </c>
      <c r="N22" s="10" t="s">
        <v>377</v>
      </c>
      <c r="O22" s="10">
        <v>0</v>
      </c>
      <c r="P22" s="10">
        <v>0</v>
      </c>
    </row>
    <row r="23" spans="1:16" ht="24.95" customHeight="1" x14ac:dyDescent="0.15">
      <c r="A23" s="7" t="s">
        <v>86</v>
      </c>
      <c r="B23" s="6" t="s">
        <v>87</v>
      </c>
      <c r="C23" s="6" t="s">
        <v>79</v>
      </c>
      <c r="D23" s="10" t="s">
        <v>377</v>
      </c>
      <c r="E23" s="10" t="s">
        <v>377</v>
      </c>
      <c r="F23" s="10" t="s">
        <v>377</v>
      </c>
      <c r="G23" s="10" t="s">
        <v>377</v>
      </c>
      <c r="H23" s="10" t="s">
        <v>377</v>
      </c>
      <c r="I23" s="10" t="s">
        <v>377</v>
      </c>
      <c r="J23" s="10" t="s">
        <v>377</v>
      </c>
      <c r="K23" s="10" t="s">
        <v>377</v>
      </c>
      <c r="L23" s="10" t="s">
        <v>377</v>
      </c>
      <c r="M23" s="10" t="s">
        <v>377</v>
      </c>
      <c r="N23" s="10" t="s">
        <v>377</v>
      </c>
      <c r="O23" s="10">
        <v>0</v>
      </c>
      <c r="P23" s="10">
        <v>0</v>
      </c>
    </row>
    <row r="24" spans="1:16" ht="24.95" customHeight="1" x14ac:dyDescent="0.15">
      <c r="A24" s="7" t="s">
        <v>88</v>
      </c>
      <c r="B24" s="6" t="s">
        <v>89</v>
      </c>
      <c r="C24" s="6" t="s">
        <v>90</v>
      </c>
      <c r="D24" s="10" t="s">
        <v>377</v>
      </c>
      <c r="E24" s="10" t="s">
        <v>377</v>
      </c>
      <c r="F24" s="10" t="s">
        <v>377</v>
      </c>
      <c r="G24" s="10" t="s">
        <v>377</v>
      </c>
      <c r="H24" s="10" t="s">
        <v>377</v>
      </c>
      <c r="I24" s="10" t="s">
        <v>377</v>
      </c>
      <c r="J24" s="10" t="s">
        <v>377</v>
      </c>
      <c r="K24" s="10" t="s">
        <v>377</v>
      </c>
      <c r="L24" s="10" t="s">
        <v>377</v>
      </c>
      <c r="M24" s="10" t="s">
        <v>377</v>
      </c>
      <c r="N24" s="10" t="s">
        <v>377</v>
      </c>
      <c r="O24" s="10">
        <v>0</v>
      </c>
      <c r="P24" s="10">
        <v>0</v>
      </c>
    </row>
    <row r="25" spans="1:16" ht="24.95" customHeight="1" x14ac:dyDescent="0.15">
      <c r="A25" s="7" t="s">
        <v>91</v>
      </c>
      <c r="B25" s="6" t="s">
        <v>92</v>
      </c>
      <c r="C25" s="6" t="s">
        <v>90</v>
      </c>
      <c r="D25" s="10" t="s">
        <v>377</v>
      </c>
      <c r="E25" s="10" t="s">
        <v>377</v>
      </c>
      <c r="F25" s="10" t="s">
        <v>377</v>
      </c>
      <c r="G25" s="10" t="s">
        <v>377</v>
      </c>
      <c r="H25" s="10" t="s">
        <v>377</v>
      </c>
      <c r="I25" s="10" t="s">
        <v>377</v>
      </c>
      <c r="J25" s="10" t="s">
        <v>377</v>
      </c>
      <c r="K25" s="10" t="s">
        <v>377</v>
      </c>
      <c r="L25" s="10" t="s">
        <v>377</v>
      </c>
      <c r="M25" s="10" t="s">
        <v>377</v>
      </c>
      <c r="N25" s="10" t="s">
        <v>377</v>
      </c>
      <c r="O25" s="10">
        <v>0</v>
      </c>
      <c r="P25" s="10">
        <v>0</v>
      </c>
    </row>
    <row r="26" spans="1:16" ht="24.95" customHeight="1" x14ac:dyDescent="0.15">
      <c r="A26" s="7" t="s">
        <v>93</v>
      </c>
      <c r="B26" s="6" t="s">
        <v>94</v>
      </c>
      <c r="C26" s="6" t="s">
        <v>95</v>
      </c>
      <c r="D26" s="10" t="s">
        <v>377</v>
      </c>
      <c r="E26" s="10" t="s">
        <v>377</v>
      </c>
      <c r="F26" s="10" t="s">
        <v>377</v>
      </c>
      <c r="G26" s="10" t="s">
        <v>377</v>
      </c>
      <c r="H26" s="10" t="s">
        <v>377</v>
      </c>
      <c r="I26" s="10" t="s">
        <v>377</v>
      </c>
      <c r="J26" s="10" t="s">
        <v>377</v>
      </c>
      <c r="K26" s="10" t="s">
        <v>377</v>
      </c>
      <c r="L26" s="10" t="s">
        <v>377</v>
      </c>
      <c r="M26" s="10" t="s">
        <v>377</v>
      </c>
      <c r="N26" s="10" t="s">
        <v>377</v>
      </c>
      <c r="O26" s="10">
        <v>0</v>
      </c>
      <c r="P26" s="10">
        <v>0</v>
      </c>
    </row>
    <row r="27" spans="1:16" ht="24.95" customHeight="1" x14ac:dyDescent="0.15">
      <c r="A27" s="7" t="s">
        <v>96</v>
      </c>
      <c r="B27" s="6" t="s">
        <v>97</v>
      </c>
      <c r="C27" s="6" t="s">
        <v>54</v>
      </c>
      <c r="D27" s="10" t="s">
        <v>377</v>
      </c>
      <c r="E27" s="10" t="s">
        <v>377</v>
      </c>
      <c r="F27" s="10" t="s">
        <v>377</v>
      </c>
      <c r="G27" s="10" t="s">
        <v>377</v>
      </c>
      <c r="H27" s="10" t="s">
        <v>377</v>
      </c>
      <c r="I27" s="10" t="s">
        <v>377</v>
      </c>
      <c r="J27" s="10" t="s">
        <v>377</v>
      </c>
      <c r="K27" s="10" t="s">
        <v>377</v>
      </c>
      <c r="L27" s="10" t="s">
        <v>377</v>
      </c>
      <c r="M27" s="10" t="s">
        <v>377</v>
      </c>
      <c r="N27" s="10" t="s">
        <v>377</v>
      </c>
      <c r="O27" s="10">
        <v>0</v>
      </c>
      <c r="P27" s="10">
        <v>0</v>
      </c>
    </row>
    <row r="28" spans="1:16" ht="50.1" customHeight="1" x14ac:dyDescent="0.15">
      <c r="A28" s="7" t="s">
        <v>98</v>
      </c>
      <c r="B28" s="6" t="s">
        <v>99</v>
      </c>
      <c r="C28" s="6" t="s">
        <v>100</v>
      </c>
      <c r="D28" s="10" t="s">
        <v>377</v>
      </c>
      <c r="E28" s="10" t="s">
        <v>377</v>
      </c>
      <c r="F28" s="10" t="s">
        <v>377</v>
      </c>
      <c r="G28" s="10" t="s">
        <v>377</v>
      </c>
      <c r="H28" s="10" t="s">
        <v>377</v>
      </c>
      <c r="I28" s="10" t="s">
        <v>377</v>
      </c>
      <c r="J28" s="10" t="s">
        <v>377</v>
      </c>
      <c r="K28" s="10" t="s">
        <v>377</v>
      </c>
      <c r="L28" s="10" t="s">
        <v>377</v>
      </c>
      <c r="M28" s="10" t="s">
        <v>377</v>
      </c>
      <c r="N28" s="10" t="s">
        <v>377</v>
      </c>
      <c r="O28" s="10">
        <v>0</v>
      </c>
      <c r="P28" s="10">
        <v>0</v>
      </c>
    </row>
    <row r="29" spans="1:16" ht="24.95" customHeight="1" x14ac:dyDescent="0.15">
      <c r="A29" s="7" t="s">
        <v>101</v>
      </c>
      <c r="B29" s="6" t="s">
        <v>102</v>
      </c>
      <c r="C29" s="6" t="s">
        <v>54</v>
      </c>
      <c r="D29" s="10">
        <v>132573780.28</v>
      </c>
      <c r="E29" s="10">
        <v>132343173.28</v>
      </c>
      <c r="F29" s="10" t="s">
        <v>377</v>
      </c>
      <c r="G29" s="10">
        <v>230607</v>
      </c>
      <c r="H29" s="10" t="s">
        <v>377</v>
      </c>
      <c r="I29" s="10" t="s">
        <v>377</v>
      </c>
      <c r="J29" s="10" t="s">
        <v>377</v>
      </c>
      <c r="K29" s="10" t="s">
        <v>377</v>
      </c>
      <c r="L29" s="10" t="s">
        <v>377</v>
      </c>
      <c r="M29" s="10" t="s">
        <v>377</v>
      </c>
      <c r="N29" s="10" t="s">
        <v>377</v>
      </c>
      <c r="O29" s="10">
        <v>132343173.28</v>
      </c>
      <c r="P29" s="10">
        <v>132343173.28</v>
      </c>
    </row>
    <row r="30" spans="1:16" ht="38.1" customHeight="1" x14ac:dyDescent="0.15">
      <c r="A30" s="7" t="s">
        <v>103</v>
      </c>
      <c r="B30" s="6" t="s">
        <v>104</v>
      </c>
      <c r="C30" s="6" t="s">
        <v>54</v>
      </c>
      <c r="D30" s="10">
        <v>94250274.370000005</v>
      </c>
      <c r="E30" s="10">
        <v>94250274.370000005</v>
      </c>
      <c r="F30" s="10" t="s">
        <v>377</v>
      </c>
      <c r="G30" s="10" t="s">
        <v>377</v>
      </c>
      <c r="H30" s="10" t="s">
        <v>377</v>
      </c>
      <c r="I30" s="10" t="s">
        <v>377</v>
      </c>
      <c r="J30" s="10" t="s">
        <v>377</v>
      </c>
      <c r="K30" s="10" t="s">
        <v>377</v>
      </c>
      <c r="L30" s="10" t="s">
        <v>377</v>
      </c>
      <c r="M30" s="10" t="s">
        <v>377</v>
      </c>
      <c r="N30" s="10" t="s">
        <v>377</v>
      </c>
      <c r="O30" s="10">
        <v>94250274.370000005</v>
      </c>
      <c r="P30" s="10">
        <v>94250274.370000005</v>
      </c>
    </row>
    <row r="31" spans="1:16" ht="38.1" customHeight="1" x14ac:dyDescent="0.15">
      <c r="A31" s="7" t="s">
        <v>105</v>
      </c>
      <c r="B31" s="6" t="s">
        <v>106</v>
      </c>
      <c r="C31" s="6" t="s">
        <v>107</v>
      </c>
      <c r="D31" s="10">
        <v>72450274.370000005</v>
      </c>
      <c r="E31" s="10">
        <v>72450274.370000005</v>
      </c>
      <c r="F31" s="10" t="s">
        <v>377</v>
      </c>
      <c r="G31" s="10" t="s">
        <v>377</v>
      </c>
      <c r="H31" s="10" t="s">
        <v>377</v>
      </c>
      <c r="I31" s="10" t="s">
        <v>377</v>
      </c>
      <c r="J31" s="10" t="s">
        <v>377</v>
      </c>
      <c r="K31" s="10" t="s">
        <v>377</v>
      </c>
      <c r="L31" s="10" t="s">
        <v>377</v>
      </c>
      <c r="M31" s="10" t="s">
        <v>377</v>
      </c>
      <c r="N31" s="10" t="s">
        <v>377</v>
      </c>
      <c r="O31" s="10">
        <v>72450274.370000005</v>
      </c>
      <c r="P31" s="10">
        <v>72450274.370000005</v>
      </c>
    </row>
    <row r="32" spans="1:16" ht="38.1" customHeight="1" x14ac:dyDescent="0.15">
      <c r="A32" s="7" t="s">
        <v>110</v>
      </c>
      <c r="B32" s="6" t="s">
        <v>111</v>
      </c>
      <c r="C32" s="6" t="s">
        <v>107</v>
      </c>
      <c r="D32" s="10">
        <v>45451366.93</v>
      </c>
      <c r="E32" s="10">
        <v>45451366.93</v>
      </c>
      <c r="F32" s="10" t="s">
        <v>377</v>
      </c>
      <c r="G32" s="10" t="s">
        <v>377</v>
      </c>
      <c r="H32" s="10" t="s">
        <v>377</v>
      </c>
      <c r="I32" s="10" t="s">
        <v>377</v>
      </c>
      <c r="J32" s="10" t="s">
        <v>377</v>
      </c>
      <c r="K32" s="10" t="s">
        <v>377</v>
      </c>
      <c r="L32" s="10" t="s">
        <v>377</v>
      </c>
      <c r="M32" s="10" t="s">
        <v>377</v>
      </c>
      <c r="N32" s="10" t="s">
        <v>377</v>
      </c>
      <c r="O32" s="10">
        <v>45451366.93</v>
      </c>
      <c r="P32" s="10">
        <v>45451366.93</v>
      </c>
    </row>
    <row r="33" spans="1:16" ht="24.95" customHeight="1" x14ac:dyDescent="0.15">
      <c r="A33" s="7" t="s">
        <v>112</v>
      </c>
      <c r="B33" s="6" t="s">
        <v>113</v>
      </c>
      <c r="C33" s="6" t="s">
        <v>107</v>
      </c>
      <c r="D33" s="10">
        <v>40646549.969999999</v>
      </c>
      <c r="E33" s="10">
        <v>40646549.969999999</v>
      </c>
      <c r="F33" s="10" t="s">
        <v>377</v>
      </c>
      <c r="G33" s="10" t="s">
        <v>377</v>
      </c>
      <c r="H33" s="10" t="s">
        <v>377</v>
      </c>
      <c r="I33" s="10" t="s">
        <v>377</v>
      </c>
      <c r="J33" s="10" t="s">
        <v>377</v>
      </c>
      <c r="K33" s="10" t="s">
        <v>377</v>
      </c>
      <c r="L33" s="10" t="s">
        <v>377</v>
      </c>
      <c r="M33" s="10" t="s">
        <v>377</v>
      </c>
      <c r="N33" s="10" t="s">
        <v>377</v>
      </c>
      <c r="O33" s="10">
        <v>40646549.969999999</v>
      </c>
      <c r="P33" s="10">
        <v>40646549.969999999</v>
      </c>
    </row>
    <row r="34" spans="1:16" ht="24.95" customHeight="1" x14ac:dyDescent="0.15">
      <c r="A34" s="7" t="s">
        <v>114</v>
      </c>
      <c r="B34" s="6" t="s">
        <v>115</v>
      </c>
      <c r="C34" s="6" t="s">
        <v>107</v>
      </c>
      <c r="D34" s="10">
        <v>4804816.96</v>
      </c>
      <c r="E34" s="10">
        <v>4804816.96</v>
      </c>
      <c r="F34" s="10" t="s">
        <v>377</v>
      </c>
      <c r="G34" s="10" t="s">
        <v>377</v>
      </c>
      <c r="H34" s="10" t="s">
        <v>377</v>
      </c>
      <c r="I34" s="10" t="s">
        <v>377</v>
      </c>
      <c r="J34" s="10" t="s">
        <v>377</v>
      </c>
      <c r="K34" s="10" t="s">
        <v>377</v>
      </c>
      <c r="L34" s="10" t="s">
        <v>377</v>
      </c>
      <c r="M34" s="10" t="s">
        <v>377</v>
      </c>
      <c r="N34" s="10" t="s">
        <v>377</v>
      </c>
      <c r="O34" s="10">
        <v>4804816.96</v>
      </c>
      <c r="P34" s="10">
        <v>4804816.96</v>
      </c>
    </row>
    <row r="35" spans="1:16" ht="24.95" customHeight="1" x14ac:dyDescent="0.15">
      <c r="A35" s="7" t="s">
        <v>116</v>
      </c>
      <c r="B35" s="6" t="s">
        <v>117</v>
      </c>
      <c r="C35" s="6" t="s">
        <v>107</v>
      </c>
      <c r="D35" s="10">
        <v>26598907.440000001</v>
      </c>
      <c r="E35" s="10">
        <v>26598907.440000001</v>
      </c>
      <c r="F35" s="10" t="s">
        <v>377</v>
      </c>
      <c r="G35" s="10" t="s">
        <v>377</v>
      </c>
      <c r="H35" s="10" t="s">
        <v>377</v>
      </c>
      <c r="I35" s="10" t="s">
        <v>377</v>
      </c>
      <c r="J35" s="10" t="s">
        <v>377</v>
      </c>
      <c r="K35" s="10" t="s">
        <v>377</v>
      </c>
      <c r="L35" s="10" t="s">
        <v>377</v>
      </c>
      <c r="M35" s="10" t="s">
        <v>377</v>
      </c>
      <c r="N35" s="10" t="s">
        <v>377</v>
      </c>
      <c r="O35" s="10">
        <v>26598907.440000001</v>
      </c>
      <c r="P35" s="10">
        <v>26598907.440000001</v>
      </c>
    </row>
    <row r="36" spans="1:16" ht="24.95" customHeight="1" x14ac:dyDescent="0.15">
      <c r="A36" s="7" t="s">
        <v>118</v>
      </c>
      <c r="B36" s="6" t="s">
        <v>119</v>
      </c>
      <c r="C36" s="6" t="s">
        <v>107</v>
      </c>
      <c r="D36" s="10">
        <v>12959082.07</v>
      </c>
      <c r="E36" s="10">
        <v>12959082.07</v>
      </c>
      <c r="F36" s="10" t="s">
        <v>377</v>
      </c>
      <c r="G36" s="10" t="s">
        <v>377</v>
      </c>
      <c r="H36" s="10" t="s">
        <v>377</v>
      </c>
      <c r="I36" s="10" t="s">
        <v>377</v>
      </c>
      <c r="J36" s="10" t="s">
        <v>377</v>
      </c>
      <c r="K36" s="10" t="s">
        <v>377</v>
      </c>
      <c r="L36" s="10" t="s">
        <v>377</v>
      </c>
      <c r="M36" s="10" t="s">
        <v>377</v>
      </c>
      <c r="N36" s="10" t="s">
        <v>377</v>
      </c>
      <c r="O36" s="10">
        <v>12959082.07</v>
      </c>
      <c r="P36" s="10">
        <v>12959082.07</v>
      </c>
    </row>
    <row r="37" spans="1:16" ht="24.95" customHeight="1" x14ac:dyDescent="0.15">
      <c r="A37" s="7" t="s">
        <v>120</v>
      </c>
      <c r="B37" s="6" t="s">
        <v>121</v>
      </c>
      <c r="C37" s="6" t="s">
        <v>107</v>
      </c>
      <c r="D37" s="10">
        <v>2931838.87</v>
      </c>
      <c r="E37" s="10">
        <v>2931838.87</v>
      </c>
      <c r="F37" s="10" t="s">
        <v>377</v>
      </c>
      <c r="G37" s="10" t="s">
        <v>377</v>
      </c>
      <c r="H37" s="10" t="s">
        <v>377</v>
      </c>
      <c r="I37" s="10" t="s">
        <v>377</v>
      </c>
      <c r="J37" s="10" t="s">
        <v>377</v>
      </c>
      <c r="K37" s="10" t="s">
        <v>377</v>
      </c>
      <c r="L37" s="10" t="s">
        <v>377</v>
      </c>
      <c r="M37" s="10" t="s">
        <v>377</v>
      </c>
      <c r="N37" s="10" t="s">
        <v>377</v>
      </c>
      <c r="O37" s="10">
        <v>2931838.87</v>
      </c>
      <c r="P37" s="10">
        <v>2931838.87</v>
      </c>
    </row>
    <row r="38" spans="1:16" ht="24.95" customHeight="1" x14ac:dyDescent="0.15">
      <c r="A38" s="7" t="s">
        <v>122</v>
      </c>
      <c r="B38" s="6" t="s">
        <v>123</v>
      </c>
      <c r="C38" s="6" t="s">
        <v>107</v>
      </c>
      <c r="D38" s="10" t="s">
        <v>377</v>
      </c>
      <c r="E38" s="10" t="s">
        <v>377</v>
      </c>
      <c r="F38" s="10" t="s">
        <v>377</v>
      </c>
      <c r="G38" s="10" t="s">
        <v>377</v>
      </c>
      <c r="H38" s="10" t="s">
        <v>377</v>
      </c>
      <c r="I38" s="10" t="s">
        <v>377</v>
      </c>
      <c r="J38" s="10" t="s">
        <v>377</v>
      </c>
      <c r="K38" s="10" t="s">
        <v>377</v>
      </c>
      <c r="L38" s="10" t="s">
        <v>377</v>
      </c>
      <c r="M38" s="10" t="s">
        <v>377</v>
      </c>
      <c r="N38" s="10" t="s">
        <v>377</v>
      </c>
      <c r="O38" s="10">
        <v>0</v>
      </c>
      <c r="P38" s="10">
        <v>0</v>
      </c>
    </row>
    <row r="39" spans="1:16" ht="24.95" customHeight="1" x14ac:dyDescent="0.15">
      <c r="A39" s="7" t="s">
        <v>124</v>
      </c>
      <c r="B39" s="6" t="s">
        <v>125</v>
      </c>
      <c r="C39" s="6" t="s">
        <v>107</v>
      </c>
      <c r="D39" s="10">
        <v>2931838.87</v>
      </c>
      <c r="E39" s="10">
        <v>2931838.87</v>
      </c>
      <c r="F39" s="10" t="s">
        <v>377</v>
      </c>
      <c r="G39" s="10" t="s">
        <v>377</v>
      </c>
      <c r="H39" s="10" t="s">
        <v>377</v>
      </c>
      <c r="I39" s="10" t="s">
        <v>377</v>
      </c>
      <c r="J39" s="10" t="s">
        <v>377</v>
      </c>
      <c r="K39" s="10" t="s">
        <v>377</v>
      </c>
      <c r="L39" s="10" t="s">
        <v>377</v>
      </c>
      <c r="M39" s="10" t="s">
        <v>377</v>
      </c>
      <c r="N39" s="10" t="s">
        <v>377</v>
      </c>
      <c r="O39" s="10">
        <v>2931838.87</v>
      </c>
      <c r="P39" s="10">
        <v>2931838.87</v>
      </c>
    </row>
    <row r="40" spans="1:16" ht="24.95" customHeight="1" x14ac:dyDescent="0.15">
      <c r="A40" s="7" t="s">
        <v>126</v>
      </c>
      <c r="B40" s="6" t="s">
        <v>127</v>
      </c>
      <c r="C40" s="6" t="s">
        <v>107</v>
      </c>
      <c r="D40" s="10">
        <v>4940616.29</v>
      </c>
      <c r="E40" s="10">
        <v>4940616.29</v>
      </c>
      <c r="F40" s="10" t="s">
        <v>377</v>
      </c>
      <c r="G40" s="10" t="s">
        <v>377</v>
      </c>
      <c r="H40" s="10" t="s">
        <v>377</v>
      </c>
      <c r="I40" s="10" t="s">
        <v>377</v>
      </c>
      <c r="J40" s="10" t="s">
        <v>377</v>
      </c>
      <c r="K40" s="10" t="s">
        <v>377</v>
      </c>
      <c r="L40" s="10" t="s">
        <v>377</v>
      </c>
      <c r="M40" s="10" t="s">
        <v>377</v>
      </c>
      <c r="N40" s="10" t="s">
        <v>377</v>
      </c>
      <c r="O40" s="10">
        <v>4940616.29</v>
      </c>
      <c r="P40" s="10">
        <v>4940616.29</v>
      </c>
    </row>
    <row r="41" spans="1:16" ht="24.95" customHeight="1" x14ac:dyDescent="0.15">
      <c r="A41" s="7" t="s">
        <v>128</v>
      </c>
      <c r="B41" s="6" t="s">
        <v>129</v>
      </c>
      <c r="C41" s="6" t="s">
        <v>107</v>
      </c>
      <c r="D41" s="10">
        <v>4633994.54</v>
      </c>
      <c r="E41" s="10">
        <v>4633994.54</v>
      </c>
      <c r="F41" s="10" t="s">
        <v>377</v>
      </c>
      <c r="G41" s="10" t="s">
        <v>377</v>
      </c>
      <c r="H41" s="10" t="s">
        <v>377</v>
      </c>
      <c r="I41" s="10" t="s">
        <v>377</v>
      </c>
      <c r="J41" s="10" t="s">
        <v>377</v>
      </c>
      <c r="K41" s="10" t="s">
        <v>377</v>
      </c>
      <c r="L41" s="10" t="s">
        <v>377</v>
      </c>
      <c r="M41" s="10" t="s">
        <v>377</v>
      </c>
      <c r="N41" s="10" t="s">
        <v>377</v>
      </c>
      <c r="O41" s="10">
        <v>4633994.54</v>
      </c>
      <c r="P41" s="10">
        <v>4633994.54</v>
      </c>
    </row>
    <row r="42" spans="1:16" ht="24.95" customHeight="1" x14ac:dyDescent="0.15">
      <c r="A42" s="7" t="s">
        <v>130</v>
      </c>
      <c r="B42" s="6" t="s">
        <v>131</v>
      </c>
      <c r="C42" s="6" t="s">
        <v>107</v>
      </c>
      <c r="D42" s="10">
        <v>1133375.67</v>
      </c>
      <c r="E42" s="10">
        <v>1133375.67</v>
      </c>
      <c r="F42" s="10" t="s">
        <v>377</v>
      </c>
      <c r="G42" s="10" t="s">
        <v>377</v>
      </c>
      <c r="H42" s="10" t="s">
        <v>377</v>
      </c>
      <c r="I42" s="10" t="s">
        <v>377</v>
      </c>
      <c r="J42" s="10" t="s">
        <v>377</v>
      </c>
      <c r="K42" s="10" t="s">
        <v>377</v>
      </c>
      <c r="L42" s="10" t="s">
        <v>377</v>
      </c>
      <c r="M42" s="10" t="s">
        <v>377</v>
      </c>
      <c r="N42" s="10" t="s">
        <v>377</v>
      </c>
      <c r="O42" s="10">
        <v>1133375.67</v>
      </c>
      <c r="P42" s="10">
        <v>1133375.67</v>
      </c>
    </row>
    <row r="43" spans="1:16" ht="24.95" customHeight="1" x14ac:dyDescent="0.15">
      <c r="A43" s="7" t="s">
        <v>132</v>
      </c>
      <c r="B43" s="6" t="s">
        <v>133</v>
      </c>
      <c r="C43" s="6" t="s">
        <v>107</v>
      </c>
      <c r="D43" s="10">
        <v>400000</v>
      </c>
      <c r="E43" s="10">
        <v>400000</v>
      </c>
      <c r="F43" s="10" t="s">
        <v>377</v>
      </c>
      <c r="G43" s="10" t="s">
        <v>377</v>
      </c>
      <c r="H43" s="10" t="s">
        <v>377</v>
      </c>
      <c r="I43" s="10" t="s">
        <v>377</v>
      </c>
      <c r="J43" s="10" t="s">
        <v>377</v>
      </c>
      <c r="K43" s="10" t="s">
        <v>377</v>
      </c>
      <c r="L43" s="10" t="s">
        <v>377</v>
      </c>
      <c r="M43" s="10" t="s">
        <v>377</v>
      </c>
      <c r="N43" s="10" t="s">
        <v>377</v>
      </c>
      <c r="O43" s="10">
        <v>400000</v>
      </c>
      <c r="P43" s="10">
        <v>400000</v>
      </c>
    </row>
    <row r="44" spans="1:16" ht="50.1" customHeight="1" x14ac:dyDescent="0.15">
      <c r="A44" s="7" t="s">
        <v>135</v>
      </c>
      <c r="B44" s="6" t="s">
        <v>136</v>
      </c>
      <c r="C44" s="6" t="s">
        <v>137</v>
      </c>
      <c r="D44" s="10" t="s">
        <v>377</v>
      </c>
      <c r="E44" s="10" t="s">
        <v>377</v>
      </c>
      <c r="F44" s="10" t="s">
        <v>377</v>
      </c>
      <c r="G44" s="10" t="s">
        <v>377</v>
      </c>
      <c r="H44" s="10" t="s">
        <v>377</v>
      </c>
      <c r="I44" s="10" t="s">
        <v>377</v>
      </c>
      <c r="J44" s="10" t="s">
        <v>377</v>
      </c>
      <c r="K44" s="10" t="s">
        <v>377</v>
      </c>
      <c r="L44" s="10" t="s">
        <v>377</v>
      </c>
      <c r="M44" s="10" t="s">
        <v>377</v>
      </c>
      <c r="N44" s="10" t="s">
        <v>377</v>
      </c>
      <c r="O44" s="10">
        <v>0</v>
      </c>
      <c r="P44" s="10">
        <v>0</v>
      </c>
    </row>
    <row r="45" spans="1:16" ht="63" customHeight="1" x14ac:dyDescent="0.15">
      <c r="A45" s="7" t="s">
        <v>138</v>
      </c>
      <c r="B45" s="6" t="s">
        <v>139</v>
      </c>
      <c r="C45" s="6" t="s">
        <v>137</v>
      </c>
      <c r="D45" s="10" t="s">
        <v>377</v>
      </c>
      <c r="E45" s="10" t="s">
        <v>377</v>
      </c>
      <c r="F45" s="10" t="s">
        <v>377</v>
      </c>
      <c r="G45" s="10" t="s">
        <v>377</v>
      </c>
      <c r="H45" s="10" t="s">
        <v>377</v>
      </c>
      <c r="I45" s="10" t="s">
        <v>377</v>
      </c>
      <c r="J45" s="10" t="s">
        <v>377</v>
      </c>
      <c r="K45" s="10" t="s">
        <v>377</v>
      </c>
      <c r="L45" s="10" t="s">
        <v>377</v>
      </c>
      <c r="M45" s="10" t="s">
        <v>377</v>
      </c>
      <c r="N45" s="10" t="s">
        <v>377</v>
      </c>
      <c r="O45" s="10">
        <v>0</v>
      </c>
      <c r="P45" s="10">
        <v>0</v>
      </c>
    </row>
    <row r="46" spans="1:16" ht="24.95" customHeight="1" x14ac:dyDescent="0.15">
      <c r="A46" s="7" t="s">
        <v>142</v>
      </c>
      <c r="B46" s="6" t="s">
        <v>143</v>
      </c>
      <c r="C46" s="6" t="s">
        <v>137</v>
      </c>
      <c r="D46" s="10" t="s">
        <v>377</v>
      </c>
      <c r="E46" s="10" t="s">
        <v>377</v>
      </c>
      <c r="F46" s="10" t="s">
        <v>377</v>
      </c>
      <c r="G46" s="10" t="s">
        <v>377</v>
      </c>
      <c r="H46" s="10" t="s">
        <v>377</v>
      </c>
      <c r="I46" s="10" t="s">
        <v>377</v>
      </c>
      <c r="J46" s="10" t="s">
        <v>377</v>
      </c>
      <c r="K46" s="10" t="s">
        <v>377</v>
      </c>
      <c r="L46" s="10" t="s">
        <v>377</v>
      </c>
      <c r="M46" s="10" t="s">
        <v>377</v>
      </c>
      <c r="N46" s="10" t="s">
        <v>377</v>
      </c>
      <c r="O46" s="10">
        <v>0</v>
      </c>
      <c r="P46" s="10">
        <v>0</v>
      </c>
    </row>
    <row r="47" spans="1:16" ht="75" customHeight="1" x14ac:dyDescent="0.15">
      <c r="A47" s="7" t="s">
        <v>146</v>
      </c>
      <c r="B47" s="6" t="s">
        <v>147</v>
      </c>
      <c r="C47" s="6" t="s">
        <v>137</v>
      </c>
      <c r="D47" s="10" t="s">
        <v>377</v>
      </c>
      <c r="E47" s="10" t="s">
        <v>377</v>
      </c>
      <c r="F47" s="10" t="s">
        <v>377</v>
      </c>
      <c r="G47" s="10" t="s">
        <v>377</v>
      </c>
      <c r="H47" s="10" t="s">
        <v>377</v>
      </c>
      <c r="I47" s="10" t="s">
        <v>377</v>
      </c>
      <c r="J47" s="10" t="s">
        <v>377</v>
      </c>
      <c r="K47" s="10" t="s">
        <v>377</v>
      </c>
      <c r="L47" s="10" t="s">
        <v>377</v>
      </c>
      <c r="M47" s="10" t="s">
        <v>377</v>
      </c>
      <c r="N47" s="10" t="s">
        <v>377</v>
      </c>
      <c r="O47" s="10">
        <v>0</v>
      </c>
      <c r="P47" s="10">
        <v>0</v>
      </c>
    </row>
    <row r="48" spans="1:16" ht="50.1" customHeight="1" x14ac:dyDescent="0.15">
      <c r="A48" s="7" t="s">
        <v>150</v>
      </c>
      <c r="B48" s="6" t="s">
        <v>151</v>
      </c>
      <c r="C48" s="6" t="s">
        <v>137</v>
      </c>
      <c r="D48" s="10" t="s">
        <v>377</v>
      </c>
      <c r="E48" s="10" t="s">
        <v>377</v>
      </c>
      <c r="F48" s="10" t="s">
        <v>377</v>
      </c>
      <c r="G48" s="10" t="s">
        <v>377</v>
      </c>
      <c r="H48" s="10" t="s">
        <v>377</v>
      </c>
      <c r="I48" s="10" t="s">
        <v>377</v>
      </c>
      <c r="J48" s="10" t="s">
        <v>377</v>
      </c>
      <c r="K48" s="10" t="s">
        <v>377</v>
      </c>
      <c r="L48" s="10" t="s">
        <v>377</v>
      </c>
      <c r="M48" s="10" t="s">
        <v>377</v>
      </c>
      <c r="N48" s="10" t="s">
        <v>377</v>
      </c>
      <c r="O48" s="10">
        <v>0</v>
      </c>
      <c r="P48" s="10">
        <v>0</v>
      </c>
    </row>
    <row r="49" spans="1:16" ht="24.95" customHeight="1" x14ac:dyDescent="0.15">
      <c r="A49" s="7" t="s">
        <v>153</v>
      </c>
      <c r="B49" s="6" t="s">
        <v>154</v>
      </c>
      <c r="C49" s="6" t="s">
        <v>137</v>
      </c>
      <c r="D49" s="10" t="s">
        <v>377</v>
      </c>
      <c r="E49" s="10" t="s">
        <v>377</v>
      </c>
      <c r="F49" s="10" t="s">
        <v>377</v>
      </c>
      <c r="G49" s="10" t="s">
        <v>377</v>
      </c>
      <c r="H49" s="10" t="s">
        <v>377</v>
      </c>
      <c r="I49" s="10" t="s">
        <v>377</v>
      </c>
      <c r="J49" s="10" t="s">
        <v>377</v>
      </c>
      <c r="K49" s="10" t="s">
        <v>377</v>
      </c>
      <c r="L49" s="10" t="s">
        <v>377</v>
      </c>
      <c r="M49" s="10" t="s">
        <v>377</v>
      </c>
      <c r="N49" s="10" t="s">
        <v>377</v>
      </c>
      <c r="O49" s="10">
        <v>0</v>
      </c>
      <c r="P49" s="10">
        <v>0</v>
      </c>
    </row>
    <row r="50" spans="1:16" ht="50.1" customHeight="1" x14ac:dyDescent="0.15">
      <c r="A50" s="7" t="s">
        <v>156</v>
      </c>
      <c r="B50" s="6" t="s">
        <v>157</v>
      </c>
      <c r="C50" s="6" t="s">
        <v>158</v>
      </c>
      <c r="D50" s="10" t="s">
        <v>377</v>
      </c>
      <c r="E50" s="10" t="s">
        <v>377</v>
      </c>
      <c r="F50" s="10" t="s">
        <v>377</v>
      </c>
      <c r="G50" s="10" t="s">
        <v>377</v>
      </c>
      <c r="H50" s="10" t="s">
        <v>377</v>
      </c>
      <c r="I50" s="10" t="s">
        <v>377</v>
      </c>
      <c r="J50" s="10" t="s">
        <v>377</v>
      </c>
      <c r="K50" s="10" t="s">
        <v>377</v>
      </c>
      <c r="L50" s="10" t="s">
        <v>377</v>
      </c>
      <c r="M50" s="10" t="s">
        <v>377</v>
      </c>
      <c r="N50" s="10" t="s">
        <v>377</v>
      </c>
      <c r="O50" s="10">
        <v>0</v>
      </c>
      <c r="P50" s="10">
        <v>0</v>
      </c>
    </row>
    <row r="51" spans="1:16" ht="63" customHeight="1" x14ac:dyDescent="0.15">
      <c r="A51" s="7" t="s">
        <v>138</v>
      </c>
      <c r="B51" s="6" t="s">
        <v>159</v>
      </c>
      <c r="C51" s="6" t="s">
        <v>158</v>
      </c>
      <c r="D51" s="10" t="s">
        <v>377</v>
      </c>
      <c r="E51" s="10" t="s">
        <v>377</v>
      </c>
      <c r="F51" s="10" t="s">
        <v>377</v>
      </c>
      <c r="G51" s="10" t="s">
        <v>377</v>
      </c>
      <c r="H51" s="10" t="s">
        <v>377</v>
      </c>
      <c r="I51" s="10" t="s">
        <v>377</v>
      </c>
      <c r="J51" s="10" t="s">
        <v>377</v>
      </c>
      <c r="K51" s="10" t="s">
        <v>377</v>
      </c>
      <c r="L51" s="10" t="s">
        <v>377</v>
      </c>
      <c r="M51" s="10" t="s">
        <v>377</v>
      </c>
      <c r="N51" s="10" t="s">
        <v>377</v>
      </c>
      <c r="O51" s="10">
        <v>0</v>
      </c>
      <c r="P51" s="10">
        <v>0</v>
      </c>
    </row>
    <row r="52" spans="1:16" ht="24.95" customHeight="1" x14ac:dyDescent="0.15">
      <c r="A52" s="7" t="s">
        <v>142</v>
      </c>
      <c r="B52" s="6" t="s">
        <v>160</v>
      </c>
      <c r="C52" s="6" t="s">
        <v>158</v>
      </c>
      <c r="D52" s="10" t="s">
        <v>377</v>
      </c>
      <c r="E52" s="10" t="s">
        <v>377</v>
      </c>
      <c r="F52" s="10" t="s">
        <v>377</v>
      </c>
      <c r="G52" s="10" t="s">
        <v>377</v>
      </c>
      <c r="H52" s="10" t="s">
        <v>377</v>
      </c>
      <c r="I52" s="10" t="s">
        <v>377</v>
      </c>
      <c r="J52" s="10" t="s">
        <v>377</v>
      </c>
      <c r="K52" s="10" t="s">
        <v>377</v>
      </c>
      <c r="L52" s="10" t="s">
        <v>377</v>
      </c>
      <c r="M52" s="10" t="s">
        <v>377</v>
      </c>
      <c r="N52" s="10" t="s">
        <v>377</v>
      </c>
      <c r="O52" s="10">
        <v>0</v>
      </c>
      <c r="P52" s="10">
        <v>0</v>
      </c>
    </row>
    <row r="53" spans="1:16" ht="75" customHeight="1" x14ac:dyDescent="0.15">
      <c r="A53" s="7" t="s">
        <v>146</v>
      </c>
      <c r="B53" s="6" t="s">
        <v>161</v>
      </c>
      <c r="C53" s="6" t="s">
        <v>158</v>
      </c>
      <c r="D53" s="10" t="s">
        <v>377</v>
      </c>
      <c r="E53" s="10" t="s">
        <v>377</v>
      </c>
      <c r="F53" s="10" t="s">
        <v>377</v>
      </c>
      <c r="G53" s="10" t="s">
        <v>377</v>
      </c>
      <c r="H53" s="10" t="s">
        <v>377</v>
      </c>
      <c r="I53" s="10" t="s">
        <v>377</v>
      </c>
      <c r="J53" s="10" t="s">
        <v>377</v>
      </c>
      <c r="K53" s="10" t="s">
        <v>377</v>
      </c>
      <c r="L53" s="10" t="s">
        <v>377</v>
      </c>
      <c r="M53" s="10" t="s">
        <v>377</v>
      </c>
      <c r="N53" s="10" t="s">
        <v>377</v>
      </c>
      <c r="O53" s="10">
        <v>0</v>
      </c>
      <c r="P53" s="10">
        <v>0</v>
      </c>
    </row>
    <row r="54" spans="1:16" ht="50.1" customHeight="1" x14ac:dyDescent="0.15">
      <c r="A54" s="7" t="s">
        <v>150</v>
      </c>
      <c r="B54" s="6" t="s">
        <v>162</v>
      </c>
      <c r="C54" s="6" t="s">
        <v>158</v>
      </c>
      <c r="D54" s="10" t="s">
        <v>377</v>
      </c>
      <c r="E54" s="10" t="s">
        <v>377</v>
      </c>
      <c r="F54" s="10" t="s">
        <v>377</v>
      </c>
      <c r="G54" s="10" t="s">
        <v>377</v>
      </c>
      <c r="H54" s="10" t="s">
        <v>377</v>
      </c>
      <c r="I54" s="10" t="s">
        <v>377</v>
      </c>
      <c r="J54" s="10" t="s">
        <v>377</v>
      </c>
      <c r="K54" s="10" t="s">
        <v>377</v>
      </c>
      <c r="L54" s="10" t="s">
        <v>377</v>
      </c>
      <c r="M54" s="10" t="s">
        <v>377</v>
      </c>
      <c r="N54" s="10" t="s">
        <v>377</v>
      </c>
      <c r="O54" s="10">
        <v>0</v>
      </c>
      <c r="P54" s="10">
        <v>0</v>
      </c>
    </row>
    <row r="55" spans="1:16" ht="75" customHeight="1" x14ac:dyDescent="0.15">
      <c r="A55" s="7" t="s">
        <v>164</v>
      </c>
      <c r="B55" s="6" t="s">
        <v>165</v>
      </c>
      <c r="C55" s="6" t="s">
        <v>166</v>
      </c>
      <c r="D55" s="10">
        <v>21800000</v>
      </c>
      <c r="E55" s="10">
        <v>21800000</v>
      </c>
      <c r="F55" s="10" t="s">
        <v>377</v>
      </c>
      <c r="G55" s="10" t="s">
        <v>377</v>
      </c>
      <c r="H55" s="10" t="s">
        <v>377</v>
      </c>
      <c r="I55" s="10" t="s">
        <v>377</v>
      </c>
      <c r="J55" s="10" t="s">
        <v>377</v>
      </c>
      <c r="K55" s="10" t="s">
        <v>377</v>
      </c>
      <c r="L55" s="10" t="s">
        <v>377</v>
      </c>
      <c r="M55" s="10" t="s">
        <v>377</v>
      </c>
      <c r="N55" s="10" t="s">
        <v>377</v>
      </c>
      <c r="O55" s="10">
        <v>21800000</v>
      </c>
      <c r="P55" s="10">
        <v>21800000</v>
      </c>
    </row>
    <row r="56" spans="1:16" ht="38.1" customHeight="1" x14ac:dyDescent="0.15">
      <c r="A56" s="7" t="s">
        <v>167</v>
      </c>
      <c r="B56" s="6" t="s">
        <v>168</v>
      </c>
      <c r="C56" s="6" t="s">
        <v>166</v>
      </c>
      <c r="D56" s="10">
        <v>21800000</v>
      </c>
      <c r="E56" s="10">
        <v>21800000</v>
      </c>
      <c r="F56" s="10" t="s">
        <v>377</v>
      </c>
      <c r="G56" s="10" t="s">
        <v>377</v>
      </c>
      <c r="H56" s="10" t="s">
        <v>377</v>
      </c>
      <c r="I56" s="10" t="s">
        <v>377</v>
      </c>
      <c r="J56" s="10" t="s">
        <v>377</v>
      </c>
      <c r="K56" s="10" t="s">
        <v>377</v>
      </c>
      <c r="L56" s="10" t="s">
        <v>377</v>
      </c>
      <c r="M56" s="10" t="s">
        <v>377</v>
      </c>
      <c r="N56" s="10" t="s">
        <v>377</v>
      </c>
      <c r="O56" s="10">
        <v>21800000</v>
      </c>
      <c r="P56" s="10">
        <v>21800000</v>
      </c>
    </row>
    <row r="57" spans="1:16" ht="24.95" customHeight="1" x14ac:dyDescent="0.15">
      <c r="A57" s="7" t="s">
        <v>171</v>
      </c>
      <c r="B57" s="6" t="s">
        <v>172</v>
      </c>
      <c r="C57" s="6" t="s">
        <v>166</v>
      </c>
      <c r="D57" s="10" t="s">
        <v>377</v>
      </c>
      <c r="E57" s="10" t="s">
        <v>377</v>
      </c>
      <c r="F57" s="10" t="s">
        <v>377</v>
      </c>
      <c r="G57" s="10" t="s">
        <v>377</v>
      </c>
      <c r="H57" s="10" t="s">
        <v>377</v>
      </c>
      <c r="I57" s="10" t="s">
        <v>377</v>
      </c>
      <c r="J57" s="10" t="s">
        <v>377</v>
      </c>
      <c r="K57" s="10" t="s">
        <v>377</v>
      </c>
      <c r="L57" s="10" t="s">
        <v>377</v>
      </c>
      <c r="M57" s="10" t="s">
        <v>377</v>
      </c>
      <c r="N57" s="10" t="s">
        <v>377</v>
      </c>
      <c r="O57" s="10">
        <v>0</v>
      </c>
      <c r="P57" s="10">
        <v>0</v>
      </c>
    </row>
    <row r="58" spans="1:16" ht="24.95" customHeight="1" x14ac:dyDescent="0.15">
      <c r="A58" s="7" t="s">
        <v>173</v>
      </c>
      <c r="B58" s="6" t="s">
        <v>174</v>
      </c>
      <c r="C58" s="6" t="s">
        <v>175</v>
      </c>
      <c r="D58" s="10">
        <v>30000</v>
      </c>
      <c r="E58" s="10">
        <v>30000</v>
      </c>
      <c r="F58" s="10" t="s">
        <v>377</v>
      </c>
      <c r="G58" s="10" t="s">
        <v>377</v>
      </c>
      <c r="H58" s="10" t="s">
        <v>377</v>
      </c>
      <c r="I58" s="10" t="s">
        <v>377</v>
      </c>
      <c r="J58" s="10" t="s">
        <v>377</v>
      </c>
      <c r="K58" s="10" t="s">
        <v>377</v>
      </c>
      <c r="L58" s="10" t="s">
        <v>377</v>
      </c>
      <c r="M58" s="10" t="s">
        <v>377</v>
      </c>
      <c r="N58" s="10" t="s">
        <v>377</v>
      </c>
      <c r="O58" s="10">
        <v>30000</v>
      </c>
      <c r="P58" s="10">
        <v>30000</v>
      </c>
    </row>
    <row r="59" spans="1:16" ht="63" customHeight="1" x14ac:dyDescent="0.15">
      <c r="A59" s="7" t="s">
        <v>176</v>
      </c>
      <c r="B59" s="6" t="s">
        <v>177</v>
      </c>
      <c r="C59" s="6" t="s">
        <v>178</v>
      </c>
      <c r="D59" s="10">
        <v>30000</v>
      </c>
      <c r="E59" s="10">
        <v>30000</v>
      </c>
      <c r="F59" s="10" t="s">
        <v>377</v>
      </c>
      <c r="G59" s="10" t="s">
        <v>377</v>
      </c>
      <c r="H59" s="10" t="s">
        <v>377</v>
      </c>
      <c r="I59" s="10" t="s">
        <v>377</v>
      </c>
      <c r="J59" s="10" t="s">
        <v>377</v>
      </c>
      <c r="K59" s="10" t="s">
        <v>377</v>
      </c>
      <c r="L59" s="10" t="s">
        <v>377</v>
      </c>
      <c r="M59" s="10" t="s">
        <v>377</v>
      </c>
      <c r="N59" s="10" t="s">
        <v>377</v>
      </c>
      <c r="O59" s="10">
        <v>30000</v>
      </c>
      <c r="P59" s="10">
        <v>30000</v>
      </c>
    </row>
    <row r="60" spans="1:16" ht="63" customHeight="1" x14ac:dyDescent="0.15">
      <c r="A60" s="7" t="s">
        <v>179</v>
      </c>
      <c r="B60" s="6" t="s">
        <v>180</v>
      </c>
      <c r="C60" s="6" t="s">
        <v>181</v>
      </c>
      <c r="D60" s="10">
        <v>30000</v>
      </c>
      <c r="E60" s="10">
        <v>30000</v>
      </c>
      <c r="F60" s="10" t="s">
        <v>377</v>
      </c>
      <c r="G60" s="10" t="s">
        <v>377</v>
      </c>
      <c r="H60" s="10" t="s">
        <v>377</v>
      </c>
      <c r="I60" s="10" t="s">
        <v>377</v>
      </c>
      <c r="J60" s="10" t="s">
        <v>377</v>
      </c>
      <c r="K60" s="10" t="s">
        <v>377</v>
      </c>
      <c r="L60" s="10" t="s">
        <v>377</v>
      </c>
      <c r="M60" s="10" t="s">
        <v>377</v>
      </c>
      <c r="N60" s="10" t="s">
        <v>377</v>
      </c>
      <c r="O60" s="10">
        <v>30000</v>
      </c>
      <c r="P60" s="10">
        <v>30000</v>
      </c>
    </row>
    <row r="61" spans="1:16" ht="50.1" customHeight="1" x14ac:dyDescent="0.15">
      <c r="A61" s="7" t="s">
        <v>182</v>
      </c>
      <c r="B61" s="6" t="s">
        <v>183</v>
      </c>
      <c r="C61" s="6" t="s">
        <v>184</v>
      </c>
      <c r="D61" s="10" t="s">
        <v>377</v>
      </c>
      <c r="E61" s="10" t="s">
        <v>377</v>
      </c>
      <c r="F61" s="10" t="s">
        <v>377</v>
      </c>
      <c r="G61" s="10" t="s">
        <v>377</v>
      </c>
      <c r="H61" s="10" t="s">
        <v>377</v>
      </c>
      <c r="I61" s="10" t="s">
        <v>377</v>
      </c>
      <c r="J61" s="10" t="s">
        <v>377</v>
      </c>
      <c r="K61" s="10" t="s">
        <v>377</v>
      </c>
      <c r="L61" s="10" t="s">
        <v>377</v>
      </c>
      <c r="M61" s="10" t="s">
        <v>377</v>
      </c>
      <c r="N61" s="10" t="s">
        <v>377</v>
      </c>
      <c r="O61" s="10">
        <v>0</v>
      </c>
      <c r="P61" s="10">
        <v>0</v>
      </c>
    </row>
    <row r="62" spans="1:16" ht="99.95" customHeight="1" x14ac:dyDescent="0.15">
      <c r="A62" s="7" t="s">
        <v>187</v>
      </c>
      <c r="B62" s="6" t="s">
        <v>188</v>
      </c>
      <c r="C62" s="6" t="s">
        <v>189</v>
      </c>
      <c r="D62" s="10" t="s">
        <v>377</v>
      </c>
      <c r="E62" s="10" t="s">
        <v>377</v>
      </c>
      <c r="F62" s="10" t="s">
        <v>377</v>
      </c>
      <c r="G62" s="10" t="s">
        <v>377</v>
      </c>
      <c r="H62" s="10" t="s">
        <v>377</v>
      </c>
      <c r="I62" s="10" t="s">
        <v>377</v>
      </c>
      <c r="J62" s="10" t="s">
        <v>377</v>
      </c>
      <c r="K62" s="10" t="s">
        <v>377</v>
      </c>
      <c r="L62" s="10" t="s">
        <v>377</v>
      </c>
      <c r="M62" s="10" t="s">
        <v>377</v>
      </c>
      <c r="N62" s="10" t="s">
        <v>377</v>
      </c>
      <c r="O62" s="10">
        <v>0</v>
      </c>
      <c r="P62" s="10">
        <v>0</v>
      </c>
    </row>
    <row r="63" spans="1:16" ht="24.95" customHeight="1" x14ac:dyDescent="0.15">
      <c r="A63" s="7" t="s">
        <v>191</v>
      </c>
      <c r="B63" s="6" t="s">
        <v>192</v>
      </c>
      <c r="C63" s="6" t="s">
        <v>193</v>
      </c>
      <c r="D63" s="10" t="s">
        <v>377</v>
      </c>
      <c r="E63" s="10" t="s">
        <v>377</v>
      </c>
      <c r="F63" s="10" t="s">
        <v>377</v>
      </c>
      <c r="G63" s="10" t="s">
        <v>377</v>
      </c>
      <c r="H63" s="10" t="s">
        <v>377</v>
      </c>
      <c r="I63" s="10" t="s">
        <v>377</v>
      </c>
      <c r="J63" s="10" t="s">
        <v>377</v>
      </c>
      <c r="K63" s="10" t="s">
        <v>377</v>
      </c>
      <c r="L63" s="10" t="s">
        <v>377</v>
      </c>
      <c r="M63" s="10" t="s">
        <v>377</v>
      </c>
      <c r="N63" s="10" t="s">
        <v>377</v>
      </c>
      <c r="O63" s="10">
        <v>0</v>
      </c>
      <c r="P63" s="10">
        <v>0</v>
      </c>
    </row>
    <row r="64" spans="1:16" ht="24.95" customHeight="1" x14ac:dyDescent="0.15">
      <c r="A64" s="7" t="s">
        <v>194</v>
      </c>
      <c r="B64" s="6" t="s">
        <v>195</v>
      </c>
      <c r="C64" s="6" t="s">
        <v>196</v>
      </c>
      <c r="D64" s="10">
        <v>3000000</v>
      </c>
      <c r="E64" s="10">
        <v>3000000</v>
      </c>
      <c r="F64" s="10" t="s">
        <v>377</v>
      </c>
      <c r="G64" s="10" t="s">
        <v>377</v>
      </c>
      <c r="H64" s="10" t="s">
        <v>377</v>
      </c>
      <c r="I64" s="10" t="s">
        <v>377</v>
      </c>
      <c r="J64" s="10" t="s">
        <v>377</v>
      </c>
      <c r="K64" s="10" t="s">
        <v>377</v>
      </c>
      <c r="L64" s="10" t="s">
        <v>377</v>
      </c>
      <c r="M64" s="10" t="s">
        <v>377</v>
      </c>
      <c r="N64" s="10" t="s">
        <v>377</v>
      </c>
      <c r="O64" s="10">
        <v>3000000</v>
      </c>
      <c r="P64" s="10">
        <v>3000000</v>
      </c>
    </row>
    <row r="65" spans="1:16" ht="38.1" customHeight="1" x14ac:dyDescent="0.15">
      <c r="A65" s="7" t="s">
        <v>197</v>
      </c>
      <c r="B65" s="6" t="s">
        <v>198</v>
      </c>
      <c r="C65" s="6" t="s">
        <v>199</v>
      </c>
      <c r="D65" s="10">
        <v>2881362</v>
      </c>
      <c r="E65" s="10">
        <v>2881362</v>
      </c>
      <c r="F65" s="10" t="s">
        <v>377</v>
      </c>
      <c r="G65" s="10" t="s">
        <v>377</v>
      </c>
      <c r="H65" s="10" t="s">
        <v>377</v>
      </c>
      <c r="I65" s="10" t="s">
        <v>377</v>
      </c>
      <c r="J65" s="10" t="s">
        <v>377</v>
      </c>
      <c r="K65" s="10" t="s">
        <v>377</v>
      </c>
      <c r="L65" s="10" t="s">
        <v>377</v>
      </c>
      <c r="M65" s="10" t="s">
        <v>377</v>
      </c>
      <c r="N65" s="10" t="s">
        <v>377</v>
      </c>
      <c r="O65" s="10">
        <v>2881362</v>
      </c>
      <c r="P65" s="10">
        <v>2881362</v>
      </c>
    </row>
    <row r="66" spans="1:16" ht="75" customHeight="1" x14ac:dyDescent="0.15">
      <c r="A66" s="7" t="s">
        <v>202</v>
      </c>
      <c r="B66" s="6" t="s">
        <v>203</v>
      </c>
      <c r="C66" s="6" t="s">
        <v>204</v>
      </c>
      <c r="D66" s="10">
        <v>100000</v>
      </c>
      <c r="E66" s="10">
        <v>100000</v>
      </c>
      <c r="F66" s="10" t="s">
        <v>377</v>
      </c>
      <c r="G66" s="10" t="s">
        <v>377</v>
      </c>
      <c r="H66" s="10" t="s">
        <v>377</v>
      </c>
      <c r="I66" s="10" t="s">
        <v>377</v>
      </c>
      <c r="J66" s="10" t="s">
        <v>377</v>
      </c>
      <c r="K66" s="10" t="s">
        <v>377</v>
      </c>
      <c r="L66" s="10" t="s">
        <v>377</v>
      </c>
      <c r="M66" s="10" t="s">
        <v>377</v>
      </c>
      <c r="N66" s="10" t="s">
        <v>377</v>
      </c>
      <c r="O66" s="10">
        <v>100000</v>
      </c>
      <c r="P66" s="10">
        <v>100000</v>
      </c>
    </row>
    <row r="67" spans="1:16" ht="50.1" customHeight="1" x14ac:dyDescent="0.15">
      <c r="A67" s="7" t="s">
        <v>205</v>
      </c>
      <c r="B67" s="6" t="s">
        <v>206</v>
      </c>
      <c r="C67" s="6" t="s">
        <v>207</v>
      </c>
      <c r="D67" s="10">
        <v>18638</v>
      </c>
      <c r="E67" s="10">
        <v>18638</v>
      </c>
      <c r="F67" s="10" t="s">
        <v>377</v>
      </c>
      <c r="G67" s="10" t="s">
        <v>377</v>
      </c>
      <c r="H67" s="10" t="s">
        <v>377</v>
      </c>
      <c r="I67" s="10" t="s">
        <v>377</v>
      </c>
      <c r="J67" s="10" t="s">
        <v>377</v>
      </c>
      <c r="K67" s="10" t="s">
        <v>377</v>
      </c>
      <c r="L67" s="10" t="s">
        <v>377</v>
      </c>
      <c r="M67" s="10" t="s">
        <v>377</v>
      </c>
      <c r="N67" s="10" t="s">
        <v>377</v>
      </c>
      <c r="O67" s="10">
        <v>18638</v>
      </c>
      <c r="P67" s="10">
        <v>18638</v>
      </c>
    </row>
    <row r="68" spans="1:16" ht="24.95" customHeight="1" x14ac:dyDescent="0.15">
      <c r="A68" s="7" t="s">
        <v>209</v>
      </c>
      <c r="B68" s="6" t="s">
        <v>210</v>
      </c>
      <c r="C68" s="6" t="s">
        <v>54</v>
      </c>
      <c r="D68" s="10" t="s">
        <v>377</v>
      </c>
      <c r="E68" s="10" t="s">
        <v>377</v>
      </c>
      <c r="F68" s="10" t="s">
        <v>377</v>
      </c>
      <c r="G68" s="10" t="s">
        <v>377</v>
      </c>
      <c r="H68" s="10" t="s">
        <v>377</v>
      </c>
      <c r="I68" s="10" t="s">
        <v>377</v>
      </c>
      <c r="J68" s="10" t="s">
        <v>377</v>
      </c>
      <c r="K68" s="10" t="s">
        <v>377</v>
      </c>
      <c r="L68" s="10" t="s">
        <v>377</v>
      </c>
      <c r="M68" s="10" t="s">
        <v>377</v>
      </c>
      <c r="N68" s="10" t="s">
        <v>377</v>
      </c>
      <c r="O68" s="10">
        <v>0</v>
      </c>
      <c r="P68" s="10">
        <v>0</v>
      </c>
    </row>
    <row r="69" spans="1:16" ht="38.1" customHeight="1" x14ac:dyDescent="0.15">
      <c r="A69" s="7" t="s">
        <v>211</v>
      </c>
      <c r="B69" s="6" t="s">
        <v>212</v>
      </c>
      <c r="C69" s="6" t="s">
        <v>213</v>
      </c>
      <c r="D69" s="10" t="s">
        <v>377</v>
      </c>
      <c r="E69" s="10" t="s">
        <v>377</v>
      </c>
      <c r="F69" s="10" t="s">
        <v>377</v>
      </c>
      <c r="G69" s="10" t="s">
        <v>377</v>
      </c>
      <c r="H69" s="10" t="s">
        <v>377</v>
      </c>
      <c r="I69" s="10" t="s">
        <v>377</v>
      </c>
      <c r="J69" s="10" t="s">
        <v>377</v>
      </c>
      <c r="K69" s="10" t="s">
        <v>377</v>
      </c>
      <c r="L69" s="10" t="s">
        <v>377</v>
      </c>
      <c r="M69" s="10" t="s">
        <v>377</v>
      </c>
      <c r="N69" s="10" t="s">
        <v>377</v>
      </c>
      <c r="O69" s="10">
        <v>0</v>
      </c>
      <c r="P69" s="10">
        <v>0</v>
      </c>
    </row>
    <row r="70" spans="1:16" ht="24.95" customHeight="1" x14ac:dyDescent="0.15">
      <c r="A70" s="7" t="s">
        <v>216</v>
      </c>
      <c r="B70" s="6" t="s">
        <v>217</v>
      </c>
      <c r="C70" s="6" t="s">
        <v>218</v>
      </c>
      <c r="D70" s="10" t="s">
        <v>377</v>
      </c>
      <c r="E70" s="10" t="s">
        <v>377</v>
      </c>
      <c r="F70" s="10" t="s">
        <v>377</v>
      </c>
      <c r="G70" s="10" t="s">
        <v>377</v>
      </c>
      <c r="H70" s="10" t="s">
        <v>377</v>
      </c>
      <c r="I70" s="10" t="s">
        <v>377</v>
      </c>
      <c r="J70" s="10" t="s">
        <v>377</v>
      </c>
      <c r="K70" s="10" t="s">
        <v>377</v>
      </c>
      <c r="L70" s="10" t="s">
        <v>377</v>
      </c>
      <c r="M70" s="10" t="s">
        <v>377</v>
      </c>
      <c r="N70" s="10" t="s">
        <v>377</v>
      </c>
      <c r="O70" s="10">
        <v>0</v>
      </c>
      <c r="P70" s="10">
        <v>0</v>
      </c>
    </row>
    <row r="71" spans="1:16" ht="50.1" customHeight="1" x14ac:dyDescent="0.15">
      <c r="A71" s="7" t="s">
        <v>219</v>
      </c>
      <c r="B71" s="6" t="s">
        <v>220</v>
      </c>
      <c r="C71" s="6" t="s">
        <v>221</v>
      </c>
      <c r="D71" s="10" t="s">
        <v>377</v>
      </c>
      <c r="E71" s="10" t="s">
        <v>377</v>
      </c>
      <c r="F71" s="10" t="s">
        <v>377</v>
      </c>
      <c r="G71" s="10" t="s">
        <v>377</v>
      </c>
      <c r="H71" s="10" t="s">
        <v>377</v>
      </c>
      <c r="I71" s="10" t="s">
        <v>377</v>
      </c>
      <c r="J71" s="10" t="s">
        <v>377</v>
      </c>
      <c r="K71" s="10" t="s">
        <v>377</v>
      </c>
      <c r="L71" s="10" t="s">
        <v>377</v>
      </c>
      <c r="M71" s="10" t="s">
        <v>377</v>
      </c>
      <c r="N71" s="10" t="s">
        <v>377</v>
      </c>
      <c r="O71" s="10">
        <v>0</v>
      </c>
      <c r="P71" s="10">
        <v>0</v>
      </c>
    </row>
    <row r="72" spans="1:16" ht="50.1" customHeight="1" x14ac:dyDescent="0.15">
      <c r="A72" s="7" t="s">
        <v>224</v>
      </c>
      <c r="B72" s="6" t="s">
        <v>225</v>
      </c>
      <c r="C72" s="6" t="s">
        <v>226</v>
      </c>
      <c r="D72" s="10" t="s">
        <v>377</v>
      </c>
      <c r="E72" s="10" t="s">
        <v>377</v>
      </c>
      <c r="F72" s="10" t="s">
        <v>377</v>
      </c>
      <c r="G72" s="10" t="s">
        <v>377</v>
      </c>
      <c r="H72" s="10" t="s">
        <v>377</v>
      </c>
      <c r="I72" s="10" t="s">
        <v>377</v>
      </c>
      <c r="J72" s="10" t="s">
        <v>377</v>
      </c>
      <c r="K72" s="10" t="s">
        <v>377</v>
      </c>
      <c r="L72" s="10" t="s">
        <v>377</v>
      </c>
      <c r="M72" s="10" t="s">
        <v>377</v>
      </c>
      <c r="N72" s="10" t="s">
        <v>377</v>
      </c>
      <c r="O72" s="10">
        <v>0</v>
      </c>
      <c r="P72" s="10">
        <v>0</v>
      </c>
    </row>
    <row r="73" spans="1:16" ht="24.95" customHeight="1" x14ac:dyDescent="0.15">
      <c r="A73" s="7" t="s">
        <v>227</v>
      </c>
      <c r="B73" s="6" t="s">
        <v>228</v>
      </c>
      <c r="C73" s="6" t="s">
        <v>229</v>
      </c>
      <c r="D73" s="10" t="s">
        <v>377</v>
      </c>
      <c r="E73" s="10" t="s">
        <v>377</v>
      </c>
      <c r="F73" s="10" t="s">
        <v>377</v>
      </c>
      <c r="G73" s="10" t="s">
        <v>377</v>
      </c>
      <c r="H73" s="10" t="s">
        <v>377</v>
      </c>
      <c r="I73" s="10" t="s">
        <v>377</v>
      </c>
      <c r="J73" s="10" t="s">
        <v>377</v>
      </c>
      <c r="K73" s="10" t="s">
        <v>377</v>
      </c>
      <c r="L73" s="10" t="s">
        <v>377</v>
      </c>
      <c r="M73" s="10" t="s">
        <v>377</v>
      </c>
      <c r="N73" s="10" t="s">
        <v>377</v>
      </c>
      <c r="O73" s="10">
        <v>0</v>
      </c>
      <c r="P73" s="10">
        <v>0</v>
      </c>
    </row>
    <row r="74" spans="1:16" ht="63" customHeight="1" x14ac:dyDescent="0.15">
      <c r="A74" s="7" t="s">
        <v>232</v>
      </c>
      <c r="B74" s="6" t="s">
        <v>233</v>
      </c>
      <c r="C74" s="6" t="s">
        <v>229</v>
      </c>
      <c r="D74" s="10" t="s">
        <v>377</v>
      </c>
      <c r="E74" s="10" t="s">
        <v>377</v>
      </c>
      <c r="F74" s="10" t="s">
        <v>377</v>
      </c>
      <c r="G74" s="10" t="s">
        <v>377</v>
      </c>
      <c r="H74" s="10" t="s">
        <v>377</v>
      </c>
      <c r="I74" s="10" t="s">
        <v>377</v>
      </c>
      <c r="J74" s="10" t="s">
        <v>377</v>
      </c>
      <c r="K74" s="10" t="s">
        <v>377</v>
      </c>
      <c r="L74" s="10" t="s">
        <v>377</v>
      </c>
      <c r="M74" s="10" t="s">
        <v>377</v>
      </c>
      <c r="N74" s="10" t="s">
        <v>377</v>
      </c>
      <c r="O74" s="10">
        <v>0</v>
      </c>
      <c r="P74" s="10">
        <v>0</v>
      </c>
    </row>
    <row r="75" spans="1:16" ht="50.1" customHeight="1" x14ac:dyDescent="0.15">
      <c r="A75" s="7" t="s">
        <v>234</v>
      </c>
      <c r="B75" s="6" t="s">
        <v>235</v>
      </c>
      <c r="C75" s="6" t="s">
        <v>229</v>
      </c>
      <c r="D75" s="10" t="s">
        <v>377</v>
      </c>
      <c r="E75" s="10" t="s">
        <v>377</v>
      </c>
      <c r="F75" s="10" t="s">
        <v>377</v>
      </c>
      <c r="G75" s="10" t="s">
        <v>377</v>
      </c>
      <c r="H75" s="10" t="s">
        <v>377</v>
      </c>
      <c r="I75" s="10" t="s">
        <v>377</v>
      </c>
      <c r="J75" s="10" t="s">
        <v>377</v>
      </c>
      <c r="K75" s="10" t="s">
        <v>377</v>
      </c>
      <c r="L75" s="10" t="s">
        <v>377</v>
      </c>
      <c r="M75" s="10" t="s">
        <v>377</v>
      </c>
      <c r="N75" s="10" t="s">
        <v>377</v>
      </c>
      <c r="O75" s="10">
        <v>0</v>
      </c>
      <c r="P75" s="10">
        <v>0</v>
      </c>
    </row>
    <row r="76" spans="1:16" ht="75" customHeight="1" x14ac:dyDescent="0.15">
      <c r="A76" s="7" t="s">
        <v>237</v>
      </c>
      <c r="B76" s="6" t="s">
        <v>238</v>
      </c>
      <c r="C76" s="6" t="s">
        <v>239</v>
      </c>
      <c r="D76" s="10" t="s">
        <v>377</v>
      </c>
      <c r="E76" s="10" t="s">
        <v>377</v>
      </c>
      <c r="F76" s="10" t="s">
        <v>377</v>
      </c>
      <c r="G76" s="10" t="s">
        <v>377</v>
      </c>
      <c r="H76" s="10" t="s">
        <v>377</v>
      </c>
      <c r="I76" s="10" t="s">
        <v>377</v>
      </c>
      <c r="J76" s="10" t="s">
        <v>377</v>
      </c>
      <c r="K76" s="10" t="s">
        <v>377</v>
      </c>
      <c r="L76" s="10" t="s">
        <v>377</v>
      </c>
      <c r="M76" s="10" t="s">
        <v>377</v>
      </c>
      <c r="N76" s="10" t="s">
        <v>377</v>
      </c>
      <c r="O76" s="10">
        <v>0</v>
      </c>
      <c r="P76" s="10">
        <v>0</v>
      </c>
    </row>
    <row r="77" spans="1:16" ht="63" customHeight="1" x14ac:dyDescent="0.15">
      <c r="A77" s="7" t="s">
        <v>232</v>
      </c>
      <c r="B77" s="6" t="s">
        <v>240</v>
      </c>
      <c r="C77" s="6" t="s">
        <v>239</v>
      </c>
      <c r="D77" s="10" t="s">
        <v>377</v>
      </c>
      <c r="E77" s="10" t="s">
        <v>377</v>
      </c>
      <c r="F77" s="10" t="s">
        <v>377</v>
      </c>
      <c r="G77" s="10" t="s">
        <v>377</v>
      </c>
      <c r="H77" s="10" t="s">
        <v>377</v>
      </c>
      <c r="I77" s="10" t="s">
        <v>377</v>
      </c>
      <c r="J77" s="10" t="s">
        <v>377</v>
      </c>
      <c r="K77" s="10" t="s">
        <v>377</v>
      </c>
      <c r="L77" s="10" t="s">
        <v>377</v>
      </c>
      <c r="M77" s="10" t="s">
        <v>377</v>
      </c>
      <c r="N77" s="10" t="s">
        <v>377</v>
      </c>
      <c r="O77" s="10">
        <v>0</v>
      </c>
      <c r="P77" s="10">
        <v>0</v>
      </c>
    </row>
    <row r="78" spans="1:16" ht="50.1" customHeight="1" x14ac:dyDescent="0.15">
      <c r="A78" s="7" t="s">
        <v>234</v>
      </c>
      <c r="B78" s="6" t="s">
        <v>242</v>
      </c>
      <c r="C78" s="6" t="s">
        <v>239</v>
      </c>
      <c r="D78" s="10" t="s">
        <v>377</v>
      </c>
      <c r="E78" s="10" t="s">
        <v>377</v>
      </c>
      <c r="F78" s="10" t="s">
        <v>377</v>
      </c>
      <c r="G78" s="10" t="s">
        <v>377</v>
      </c>
      <c r="H78" s="10" t="s">
        <v>377</v>
      </c>
      <c r="I78" s="10" t="s">
        <v>377</v>
      </c>
      <c r="J78" s="10" t="s">
        <v>377</v>
      </c>
      <c r="K78" s="10" t="s">
        <v>377</v>
      </c>
      <c r="L78" s="10" t="s">
        <v>377</v>
      </c>
      <c r="M78" s="10" t="s">
        <v>377</v>
      </c>
      <c r="N78" s="10" t="s">
        <v>377</v>
      </c>
      <c r="O78" s="10">
        <v>0</v>
      </c>
      <c r="P78" s="10">
        <v>0</v>
      </c>
    </row>
    <row r="79" spans="1:16" ht="50.1" customHeight="1" x14ac:dyDescent="0.15">
      <c r="A79" s="7" t="s">
        <v>243</v>
      </c>
      <c r="B79" s="6" t="s">
        <v>244</v>
      </c>
      <c r="C79" s="6" t="s">
        <v>95</v>
      </c>
      <c r="D79" s="10" t="s">
        <v>377</v>
      </c>
      <c r="E79" s="10" t="s">
        <v>377</v>
      </c>
      <c r="F79" s="10" t="s">
        <v>377</v>
      </c>
      <c r="G79" s="10" t="s">
        <v>377</v>
      </c>
      <c r="H79" s="10" t="s">
        <v>377</v>
      </c>
      <c r="I79" s="10" t="s">
        <v>377</v>
      </c>
      <c r="J79" s="10" t="s">
        <v>377</v>
      </c>
      <c r="K79" s="10" t="s">
        <v>377</v>
      </c>
      <c r="L79" s="10" t="s">
        <v>377</v>
      </c>
      <c r="M79" s="10" t="s">
        <v>377</v>
      </c>
      <c r="N79" s="10" t="s">
        <v>377</v>
      </c>
      <c r="O79" s="10">
        <v>0</v>
      </c>
      <c r="P79" s="10">
        <v>0</v>
      </c>
    </row>
    <row r="80" spans="1:16" ht="75" customHeight="1" x14ac:dyDescent="0.15">
      <c r="A80" s="7" t="s">
        <v>245</v>
      </c>
      <c r="B80" s="6" t="s">
        <v>246</v>
      </c>
      <c r="C80" s="6" t="s">
        <v>247</v>
      </c>
      <c r="D80" s="10" t="s">
        <v>377</v>
      </c>
      <c r="E80" s="10" t="s">
        <v>377</v>
      </c>
      <c r="F80" s="10" t="s">
        <v>377</v>
      </c>
      <c r="G80" s="10" t="s">
        <v>377</v>
      </c>
      <c r="H80" s="10" t="s">
        <v>377</v>
      </c>
      <c r="I80" s="10" t="s">
        <v>377</v>
      </c>
      <c r="J80" s="10" t="s">
        <v>377</v>
      </c>
      <c r="K80" s="10" t="s">
        <v>377</v>
      </c>
      <c r="L80" s="10" t="s">
        <v>377</v>
      </c>
      <c r="M80" s="10" t="s">
        <v>377</v>
      </c>
      <c r="N80" s="10" t="s">
        <v>377</v>
      </c>
      <c r="O80" s="10">
        <v>0</v>
      </c>
      <c r="P80" s="10">
        <v>0</v>
      </c>
    </row>
    <row r="81" spans="1:16" ht="24.95" customHeight="1" x14ac:dyDescent="0.15">
      <c r="A81" s="7" t="s">
        <v>249</v>
      </c>
      <c r="B81" s="6" t="s">
        <v>250</v>
      </c>
      <c r="C81" s="6" t="s">
        <v>95</v>
      </c>
      <c r="D81" s="10">
        <v>35293505.909999996</v>
      </c>
      <c r="E81" s="10">
        <v>35062898.909999996</v>
      </c>
      <c r="F81" s="10" t="s">
        <v>377</v>
      </c>
      <c r="G81" s="10">
        <v>230607</v>
      </c>
      <c r="H81" s="10" t="s">
        <v>377</v>
      </c>
      <c r="I81" s="10" t="s">
        <v>377</v>
      </c>
      <c r="J81" s="10" t="s">
        <v>377</v>
      </c>
      <c r="K81" s="10" t="s">
        <v>377</v>
      </c>
      <c r="L81" s="10" t="s">
        <v>377</v>
      </c>
      <c r="M81" s="10" t="s">
        <v>377</v>
      </c>
      <c r="N81" s="10" t="s">
        <v>377</v>
      </c>
      <c r="O81" s="10">
        <v>35062898.909999996</v>
      </c>
      <c r="P81" s="10">
        <v>35062898.909999996</v>
      </c>
    </row>
    <row r="82" spans="1:16" ht="63" customHeight="1" x14ac:dyDescent="0.15">
      <c r="A82" s="7" t="s">
        <v>251</v>
      </c>
      <c r="B82" s="6" t="s">
        <v>252</v>
      </c>
      <c r="C82" s="6" t="s">
        <v>214</v>
      </c>
      <c r="D82" s="10" t="s">
        <v>377</v>
      </c>
      <c r="E82" s="10" t="s">
        <v>377</v>
      </c>
      <c r="F82" s="10" t="s">
        <v>377</v>
      </c>
      <c r="G82" s="10" t="s">
        <v>377</v>
      </c>
      <c r="H82" s="10" t="s">
        <v>377</v>
      </c>
      <c r="I82" s="10" t="s">
        <v>377</v>
      </c>
      <c r="J82" s="10" t="s">
        <v>377</v>
      </c>
      <c r="K82" s="10" t="s">
        <v>377</v>
      </c>
      <c r="L82" s="10" t="s">
        <v>377</v>
      </c>
      <c r="M82" s="10" t="s">
        <v>377</v>
      </c>
      <c r="N82" s="10" t="s">
        <v>377</v>
      </c>
      <c r="O82" s="10">
        <v>0</v>
      </c>
      <c r="P82" s="10">
        <v>0</v>
      </c>
    </row>
    <row r="83" spans="1:16" ht="50.1" customHeight="1" x14ac:dyDescent="0.15">
      <c r="A83" s="7" t="s">
        <v>253</v>
      </c>
      <c r="B83" s="6" t="s">
        <v>254</v>
      </c>
      <c r="C83" s="6" t="s">
        <v>255</v>
      </c>
      <c r="D83" s="10" t="s">
        <v>377</v>
      </c>
      <c r="E83" s="10" t="s">
        <v>377</v>
      </c>
      <c r="F83" s="10" t="s">
        <v>377</v>
      </c>
      <c r="G83" s="10" t="s">
        <v>377</v>
      </c>
      <c r="H83" s="10" t="s">
        <v>377</v>
      </c>
      <c r="I83" s="10" t="s">
        <v>377</v>
      </c>
      <c r="J83" s="10" t="s">
        <v>377</v>
      </c>
      <c r="K83" s="10" t="s">
        <v>377</v>
      </c>
      <c r="L83" s="10" t="s">
        <v>377</v>
      </c>
      <c r="M83" s="10" t="s">
        <v>377</v>
      </c>
      <c r="N83" s="10" t="s">
        <v>377</v>
      </c>
      <c r="O83" s="10">
        <v>0</v>
      </c>
      <c r="P83" s="10">
        <v>0</v>
      </c>
    </row>
    <row r="84" spans="1:16" ht="50.1" customHeight="1" x14ac:dyDescent="0.15">
      <c r="A84" s="7" t="s">
        <v>253</v>
      </c>
      <c r="B84" s="6" t="s">
        <v>256</v>
      </c>
      <c r="C84" s="6" t="s">
        <v>255</v>
      </c>
      <c r="D84" s="10" t="s">
        <v>377</v>
      </c>
      <c r="E84" s="10" t="s">
        <v>377</v>
      </c>
      <c r="F84" s="10" t="s">
        <v>377</v>
      </c>
      <c r="G84" s="10" t="s">
        <v>377</v>
      </c>
      <c r="H84" s="10" t="s">
        <v>377</v>
      </c>
      <c r="I84" s="10" t="s">
        <v>377</v>
      </c>
      <c r="J84" s="10" t="s">
        <v>377</v>
      </c>
      <c r="K84" s="10" t="s">
        <v>377</v>
      </c>
      <c r="L84" s="10" t="s">
        <v>377</v>
      </c>
      <c r="M84" s="10" t="s">
        <v>377</v>
      </c>
      <c r="N84" s="10" t="s">
        <v>377</v>
      </c>
      <c r="O84" s="10">
        <v>0</v>
      </c>
      <c r="P84" s="10">
        <v>0</v>
      </c>
    </row>
    <row r="85" spans="1:16" ht="24.95" customHeight="1" x14ac:dyDescent="0.15">
      <c r="A85" s="7" t="s">
        <v>259</v>
      </c>
      <c r="B85" s="6" t="s">
        <v>260</v>
      </c>
      <c r="C85" s="6" t="s">
        <v>255</v>
      </c>
      <c r="D85" s="10" t="s">
        <v>377</v>
      </c>
      <c r="E85" s="10" t="s">
        <v>377</v>
      </c>
      <c r="F85" s="10" t="s">
        <v>377</v>
      </c>
      <c r="G85" s="10" t="s">
        <v>377</v>
      </c>
      <c r="H85" s="10" t="s">
        <v>377</v>
      </c>
      <c r="I85" s="10" t="s">
        <v>377</v>
      </c>
      <c r="J85" s="10" t="s">
        <v>377</v>
      </c>
      <c r="K85" s="10" t="s">
        <v>377</v>
      </c>
      <c r="L85" s="10" t="s">
        <v>377</v>
      </c>
      <c r="M85" s="10" t="s">
        <v>377</v>
      </c>
      <c r="N85" s="10" t="s">
        <v>377</v>
      </c>
      <c r="O85" s="10">
        <v>0</v>
      </c>
      <c r="P85" s="10">
        <v>0</v>
      </c>
    </row>
    <row r="86" spans="1:16" ht="24.95" customHeight="1" x14ac:dyDescent="0.15">
      <c r="A86" s="7" t="s">
        <v>263</v>
      </c>
      <c r="B86" s="6" t="s">
        <v>264</v>
      </c>
      <c r="C86" s="6" t="s">
        <v>255</v>
      </c>
      <c r="D86" s="10" t="s">
        <v>377</v>
      </c>
      <c r="E86" s="10" t="s">
        <v>377</v>
      </c>
      <c r="F86" s="10" t="s">
        <v>377</v>
      </c>
      <c r="G86" s="10" t="s">
        <v>377</v>
      </c>
      <c r="H86" s="10" t="s">
        <v>377</v>
      </c>
      <c r="I86" s="10" t="s">
        <v>377</v>
      </c>
      <c r="J86" s="10" t="s">
        <v>377</v>
      </c>
      <c r="K86" s="10" t="s">
        <v>377</v>
      </c>
      <c r="L86" s="10" t="s">
        <v>377</v>
      </c>
      <c r="M86" s="10" t="s">
        <v>377</v>
      </c>
      <c r="N86" s="10" t="s">
        <v>377</v>
      </c>
      <c r="O86" s="10">
        <v>0</v>
      </c>
      <c r="P86" s="10">
        <v>0</v>
      </c>
    </row>
    <row r="87" spans="1:16" ht="24.95" customHeight="1" x14ac:dyDescent="0.15">
      <c r="A87" s="7" t="s">
        <v>267</v>
      </c>
      <c r="B87" s="6" t="s">
        <v>268</v>
      </c>
      <c r="C87" s="6" t="s">
        <v>269</v>
      </c>
      <c r="D87" s="10">
        <v>35293505.909999996</v>
      </c>
      <c r="E87" s="10">
        <v>35062898.909999996</v>
      </c>
      <c r="F87" s="10" t="s">
        <v>377</v>
      </c>
      <c r="G87" s="10">
        <v>230607</v>
      </c>
      <c r="H87" s="10" t="s">
        <v>377</v>
      </c>
      <c r="I87" s="10" t="s">
        <v>377</v>
      </c>
      <c r="J87" s="10" t="s">
        <v>377</v>
      </c>
      <c r="K87" s="10" t="s">
        <v>377</v>
      </c>
      <c r="L87" s="10" t="s">
        <v>377</v>
      </c>
      <c r="M87" s="10" t="s">
        <v>377</v>
      </c>
      <c r="N87" s="10" t="s">
        <v>377</v>
      </c>
      <c r="O87" s="10">
        <v>35062898.909999996</v>
      </c>
      <c r="P87" s="10">
        <v>35062898.909999996</v>
      </c>
    </row>
    <row r="88" spans="1:16" ht="38.1" customHeight="1" x14ac:dyDescent="0.15">
      <c r="A88" s="7" t="s">
        <v>270</v>
      </c>
      <c r="B88" s="6" t="s">
        <v>271</v>
      </c>
      <c r="C88" s="6" t="s">
        <v>272</v>
      </c>
      <c r="D88" s="10">
        <v>16909887</v>
      </c>
      <c r="E88" s="10">
        <v>16679280</v>
      </c>
      <c r="F88" s="10" t="s">
        <v>377</v>
      </c>
      <c r="G88" s="10">
        <v>230607</v>
      </c>
      <c r="H88" s="10" t="s">
        <v>377</v>
      </c>
      <c r="I88" s="10" t="s">
        <v>377</v>
      </c>
      <c r="J88" s="10" t="s">
        <v>377</v>
      </c>
      <c r="K88" s="10" t="s">
        <v>377</v>
      </c>
      <c r="L88" s="10" t="s">
        <v>377</v>
      </c>
      <c r="M88" s="10" t="s">
        <v>377</v>
      </c>
      <c r="N88" s="10" t="s">
        <v>377</v>
      </c>
      <c r="O88" s="10">
        <v>16679280</v>
      </c>
      <c r="P88" s="10">
        <v>16679280</v>
      </c>
    </row>
    <row r="89" spans="1:16" ht="38.1" customHeight="1" x14ac:dyDescent="0.15">
      <c r="A89" s="7" t="s">
        <v>273</v>
      </c>
      <c r="B89" s="6" t="s">
        <v>274</v>
      </c>
      <c r="C89" s="6" t="s">
        <v>272</v>
      </c>
      <c r="D89" s="10">
        <v>362280</v>
      </c>
      <c r="E89" s="10">
        <v>362280</v>
      </c>
      <c r="F89" s="10" t="s">
        <v>377</v>
      </c>
      <c r="G89" s="10" t="s">
        <v>377</v>
      </c>
      <c r="H89" s="10" t="s">
        <v>377</v>
      </c>
      <c r="I89" s="10" t="s">
        <v>377</v>
      </c>
      <c r="J89" s="10" t="s">
        <v>377</v>
      </c>
      <c r="K89" s="10" t="s">
        <v>377</v>
      </c>
      <c r="L89" s="10" t="s">
        <v>377</v>
      </c>
      <c r="M89" s="10" t="s">
        <v>377</v>
      </c>
      <c r="N89" s="10" t="s">
        <v>377</v>
      </c>
      <c r="O89" s="10">
        <v>362280</v>
      </c>
      <c r="P89" s="10">
        <v>362280</v>
      </c>
    </row>
    <row r="90" spans="1:16" ht="24.95" customHeight="1" x14ac:dyDescent="0.15">
      <c r="A90" s="7" t="s">
        <v>142</v>
      </c>
      <c r="B90" s="6" t="s">
        <v>277</v>
      </c>
      <c r="C90" s="6" t="s">
        <v>272</v>
      </c>
      <c r="D90" s="10">
        <v>100000</v>
      </c>
      <c r="E90" s="10">
        <v>100000</v>
      </c>
      <c r="F90" s="10" t="s">
        <v>377</v>
      </c>
      <c r="G90" s="10" t="s">
        <v>377</v>
      </c>
      <c r="H90" s="10" t="s">
        <v>377</v>
      </c>
      <c r="I90" s="10" t="s">
        <v>377</v>
      </c>
      <c r="J90" s="10" t="s">
        <v>377</v>
      </c>
      <c r="K90" s="10" t="s">
        <v>377</v>
      </c>
      <c r="L90" s="10" t="s">
        <v>377</v>
      </c>
      <c r="M90" s="10" t="s">
        <v>377</v>
      </c>
      <c r="N90" s="10" t="s">
        <v>377</v>
      </c>
      <c r="O90" s="10">
        <v>100000</v>
      </c>
      <c r="P90" s="10">
        <v>100000</v>
      </c>
    </row>
    <row r="91" spans="1:16" ht="24.95" customHeight="1" x14ac:dyDescent="0.15">
      <c r="A91" s="7" t="s">
        <v>278</v>
      </c>
      <c r="B91" s="6" t="s">
        <v>279</v>
      </c>
      <c r="C91" s="6" t="s">
        <v>272</v>
      </c>
      <c r="D91" s="10">
        <v>700000</v>
      </c>
      <c r="E91" s="10">
        <v>700000</v>
      </c>
      <c r="F91" s="10" t="s">
        <v>377</v>
      </c>
      <c r="G91" s="10" t="s">
        <v>377</v>
      </c>
      <c r="H91" s="10" t="s">
        <v>377</v>
      </c>
      <c r="I91" s="10" t="s">
        <v>377</v>
      </c>
      <c r="J91" s="10" t="s">
        <v>377</v>
      </c>
      <c r="K91" s="10" t="s">
        <v>377</v>
      </c>
      <c r="L91" s="10" t="s">
        <v>377</v>
      </c>
      <c r="M91" s="10" t="s">
        <v>377</v>
      </c>
      <c r="N91" s="10" t="s">
        <v>377</v>
      </c>
      <c r="O91" s="10">
        <v>700000</v>
      </c>
      <c r="P91" s="10">
        <v>700000</v>
      </c>
    </row>
    <row r="92" spans="1:16" ht="24.95" customHeight="1" x14ac:dyDescent="0.15">
      <c r="A92" s="7" t="s">
        <v>282</v>
      </c>
      <c r="B92" s="6" t="s">
        <v>283</v>
      </c>
      <c r="C92" s="6" t="s">
        <v>272</v>
      </c>
      <c r="D92" s="10" t="s">
        <v>377</v>
      </c>
      <c r="E92" s="10" t="s">
        <v>377</v>
      </c>
      <c r="F92" s="10" t="s">
        <v>377</v>
      </c>
      <c r="G92" s="10" t="s">
        <v>377</v>
      </c>
      <c r="H92" s="10" t="s">
        <v>377</v>
      </c>
      <c r="I92" s="10" t="s">
        <v>377</v>
      </c>
      <c r="J92" s="10" t="s">
        <v>377</v>
      </c>
      <c r="K92" s="10" t="s">
        <v>377</v>
      </c>
      <c r="L92" s="10" t="s">
        <v>377</v>
      </c>
      <c r="M92" s="10" t="s">
        <v>377</v>
      </c>
      <c r="N92" s="10" t="s">
        <v>377</v>
      </c>
      <c r="O92" s="10">
        <v>0</v>
      </c>
      <c r="P92" s="10">
        <v>0</v>
      </c>
    </row>
    <row r="93" spans="1:16" ht="75" customHeight="1" x14ac:dyDescent="0.15">
      <c r="A93" s="7" t="s">
        <v>286</v>
      </c>
      <c r="B93" s="6" t="s">
        <v>287</v>
      </c>
      <c r="C93" s="6" t="s">
        <v>272</v>
      </c>
      <c r="D93" s="10">
        <v>4000000</v>
      </c>
      <c r="E93" s="10">
        <v>4000000</v>
      </c>
      <c r="F93" s="10" t="s">
        <v>377</v>
      </c>
      <c r="G93" s="10" t="s">
        <v>377</v>
      </c>
      <c r="H93" s="10" t="s">
        <v>377</v>
      </c>
      <c r="I93" s="10" t="s">
        <v>377</v>
      </c>
      <c r="J93" s="10" t="s">
        <v>377</v>
      </c>
      <c r="K93" s="10" t="s">
        <v>377</v>
      </c>
      <c r="L93" s="10" t="s">
        <v>377</v>
      </c>
      <c r="M93" s="10" t="s">
        <v>377</v>
      </c>
      <c r="N93" s="10" t="s">
        <v>377</v>
      </c>
      <c r="O93" s="10">
        <v>4000000</v>
      </c>
      <c r="P93" s="10">
        <v>4000000</v>
      </c>
    </row>
    <row r="94" spans="1:16" ht="75" customHeight="1" x14ac:dyDescent="0.15">
      <c r="A94" s="7" t="s">
        <v>146</v>
      </c>
      <c r="B94" s="6" t="s">
        <v>290</v>
      </c>
      <c r="C94" s="6" t="s">
        <v>272</v>
      </c>
      <c r="D94" s="10">
        <v>6230607</v>
      </c>
      <c r="E94" s="10">
        <v>6000000</v>
      </c>
      <c r="F94" s="10" t="s">
        <v>377</v>
      </c>
      <c r="G94" s="10">
        <v>230607</v>
      </c>
      <c r="H94" s="10" t="s">
        <v>377</v>
      </c>
      <c r="I94" s="10" t="s">
        <v>377</v>
      </c>
      <c r="J94" s="10" t="s">
        <v>377</v>
      </c>
      <c r="K94" s="10" t="s">
        <v>377</v>
      </c>
      <c r="L94" s="10" t="s">
        <v>377</v>
      </c>
      <c r="M94" s="10" t="s">
        <v>377</v>
      </c>
      <c r="N94" s="10" t="s">
        <v>377</v>
      </c>
      <c r="O94" s="10">
        <v>6000000</v>
      </c>
      <c r="P94" s="10">
        <v>6000000</v>
      </c>
    </row>
    <row r="95" spans="1:16" ht="24.95" customHeight="1" x14ac:dyDescent="0.15">
      <c r="A95" s="7" t="s">
        <v>291</v>
      </c>
      <c r="B95" s="6" t="s">
        <v>292</v>
      </c>
      <c r="C95" s="6" t="s">
        <v>272</v>
      </c>
      <c r="D95" s="10">
        <v>17000</v>
      </c>
      <c r="E95" s="10">
        <v>17000</v>
      </c>
      <c r="F95" s="10" t="s">
        <v>377</v>
      </c>
      <c r="G95" s="10" t="s">
        <v>377</v>
      </c>
      <c r="H95" s="10" t="s">
        <v>377</v>
      </c>
      <c r="I95" s="10" t="s">
        <v>377</v>
      </c>
      <c r="J95" s="10" t="s">
        <v>377</v>
      </c>
      <c r="K95" s="10" t="s">
        <v>377</v>
      </c>
      <c r="L95" s="10" t="s">
        <v>377</v>
      </c>
      <c r="M95" s="10" t="s">
        <v>377</v>
      </c>
      <c r="N95" s="10" t="s">
        <v>377</v>
      </c>
      <c r="O95" s="10">
        <v>17000</v>
      </c>
      <c r="P95" s="10">
        <v>17000</v>
      </c>
    </row>
    <row r="96" spans="1:16" ht="75" customHeight="1" x14ac:dyDescent="0.15">
      <c r="A96" s="7" t="s">
        <v>295</v>
      </c>
      <c r="B96" s="6" t="s">
        <v>296</v>
      </c>
      <c r="C96" s="6" t="s">
        <v>272</v>
      </c>
      <c r="D96" s="10">
        <v>5500000</v>
      </c>
      <c r="E96" s="10">
        <v>5500000</v>
      </c>
      <c r="F96" s="10" t="s">
        <v>377</v>
      </c>
      <c r="G96" s="10" t="s">
        <v>377</v>
      </c>
      <c r="H96" s="10" t="s">
        <v>377</v>
      </c>
      <c r="I96" s="10" t="s">
        <v>377</v>
      </c>
      <c r="J96" s="10" t="s">
        <v>377</v>
      </c>
      <c r="K96" s="10" t="s">
        <v>377</v>
      </c>
      <c r="L96" s="10" t="s">
        <v>377</v>
      </c>
      <c r="M96" s="10" t="s">
        <v>377</v>
      </c>
      <c r="N96" s="10" t="s">
        <v>377</v>
      </c>
      <c r="O96" s="10">
        <v>5500000</v>
      </c>
      <c r="P96" s="10">
        <v>5500000</v>
      </c>
    </row>
    <row r="97" spans="1:16" ht="38.1" customHeight="1" x14ac:dyDescent="0.15">
      <c r="A97" s="7" t="s">
        <v>298</v>
      </c>
      <c r="B97" s="6" t="s">
        <v>299</v>
      </c>
      <c r="C97" s="6" t="s">
        <v>272</v>
      </c>
      <c r="D97" s="10">
        <v>11383618.91</v>
      </c>
      <c r="E97" s="10">
        <v>11383618.91</v>
      </c>
      <c r="F97" s="10" t="s">
        <v>377</v>
      </c>
      <c r="G97" s="10" t="s">
        <v>377</v>
      </c>
      <c r="H97" s="10" t="s">
        <v>377</v>
      </c>
      <c r="I97" s="10" t="s">
        <v>377</v>
      </c>
      <c r="J97" s="10" t="s">
        <v>377</v>
      </c>
      <c r="K97" s="10" t="s">
        <v>377</v>
      </c>
      <c r="L97" s="10" t="s">
        <v>377</v>
      </c>
      <c r="M97" s="10" t="s">
        <v>377</v>
      </c>
      <c r="N97" s="10" t="s">
        <v>377</v>
      </c>
      <c r="O97" s="10">
        <v>11383618.91</v>
      </c>
      <c r="P97" s="10">
        <v>11383618.91</v>
      </c>
    </row>
    <row r="98" spans="1:16" ht="38.1" customHeight="1" x14ac:dyDescent="0.15">
      <c r="A98" s="7" t="s">
        <v>300</v>
      </c>
      <c r="B98" s="6" t="s">
        <v>301</v>
      </c>
      <c r="C98" s="6" t="s">
        <v>272</v>
      </c>
      <c r="D98" s="10">
        <v>6400000</v>
      </c>
      <c r="E98" s="10">
        <v>6400000</v>
      </c>
      <c r="F98" s="10" t="s">
        <v>377</v>
      </c>
      <c r="G98" s="10" t="s">
        <v>377</v>
      </c>
      <c r="H98" s="10" t="s">
        <v>377</v>
      </c>
      <c r="I98" s="10" t="s">
        <v>377</v>
      </c>
      <c r="J98" s="10" t="s">
        <v>377</v>
      </c>
      <c r="K98" s="10" t="s">
        <v>377</v>
      </c>
      <c r="L98" s="10" t="s">
        <v>377</v>
      </c>
      <c r="M98" s="10" t="s">
        <v>377</v>
      </c>
      <c r="N98" s="10" t="s">
        <v>377</v>
      </c>
      <c r="O98" s="10">
        <v>6400000</v>
      </c>
      <c r="P98" s="10">
        <v>6400000</v>
      </c>
    </row>
    <row r="99" spans="1:16" ht="24.95" customHeight="1" x14ac:dyDescent="0.15">
      <c r="A99" s="7" t="s">
        <v>304</v>
      </c>
      <c r="B99" s="6" t="s">
        <v>305</v>
      </c>
      <c r="C99" s="6" t="s">
        <v>272</v>
      </c>
      <c r="D99" s="10" t="s">
        <v>377</v>
      </c>
      <c r="E99" s="10" t="s">
        <v>377</v>
      </c>
      <c r="F99" s="10" t="s">
        <v>377</v>
      </c>
      <c r="G99" s="10" t="s">
        <v>377</v>
      </c>
      <c r="H99" s="10" t="s">
        <v>377</v>
      </c>
      <c r="I99" s="10" t="s">
        <v>377</v>
      </c>
      <c r="J99" s="10" t="s">
        <v>377</v>
      </c>
      <c r="K99" s="10" t="s">
        <v>377</v>
      </c>
      <c r="L99" s="10" t="s">
        <v>377</v>
      </c>
      <c r="M99" s="10" t="s">
        <v>377</v>
      </c>
      <c r="N99" s="10" t="s">
        <v>377</v>
      </c>
      <c r="O99" s="10">
        <v>0</v>
      </c>
      <c r="P99" s="10">
        <v>0</v>
      </c>
    </row>
    <row r="100" spans="1:16" ht="24.95" customHeight="1" x14ac:dyDescent="0.15">
      <c r="A100" s="7" t="s">
        <v>307</v>
      </c>
      <c r="B100" s="6" t="s">
        <v>308</v>
      </c>
      <c r="C100" s="6" t="s">
        <v>272</v>
      </c>
      <c r="D100" s="10" t="s">
        <v>377</v>
      </c>
      <c r="E100" s="10" t="s">
        <v>377</v>
      </c>
      <c r="F100" s="10" t="s">
        <v>377</v>
      </c>
      <c r="G100" s="10" t="s">
        <v>377</v>
      </c>
      <c r="H100" s="10" t="s">
        <v>377</v>
      </c>
      <c r="I100" s="10" t="s">
        <v>377</v>
      </c>
      <c r="J100" s="10" t="s">
        <v>377</v>
      </c>
      <c r="K100" s="10" t="s">
        <v>377</v>
      </c>
      <c r="L100" s="10" t="s">
        <v>377</v>
      </c>
      <c r="M100" s="10" t="s">
        <v>377</v>
      </c>
      <c r="N100" s="10" t="s">
        <v>377</v>
      </c>
      <c r="O100" s="10">
        <v>0</v>
      </c>
      <c r="P100" s="10">
        <v>0</v>
      </c>
    </row>
    <row r="101" spans="1:16" ht="50.1" customHeight="1" x14ac:dyDescent="0.15">
      <c r="A101" s="7" t="s">
        <v>311</v>
      </c>
      <c r="B101" s="6" t="s">
        <v>312</v>
      </c>
      <c r="C101" s="6" t="s">
        <v>272</v>
      </c>
      <c r="D101" s="10">
        <v>100000</v>
      </c>
      <c r="E101" s="10">
        <v>100000</v>
      </c>
      <c r="F101" s="10" t="s">
        <v>377</v>
      </c>
      <c r="G101" s="10" t="s">
        <v>377</v>
      </c>
      <c r="H101" s="10" t="s">
        <v>377</v>
      </c>
      <c r="I101" s="10" t="s">
        <v>377</v>
      </c>
      <c r="J101" s="10" t="s">
        <v>377</v>
      </c>
      <c r="K101" s="10" t="s">
        <v>377</v>
      </c>
      <c r="L101" s="10" t="s">
        <v>377</v>
      </c>
      <c r="M101" s="10" t="s">
        <v>377</v>
      </c>
      <c r="N101" s="10" t="s">
        <v>377</v>
      </c>
      <c r="O101" s="10">
        <v>100000</v>
      </c>
      <c r="P101" s="10">
        <v>100000</v>
      </c>
    </row>
    <row r="102" spans="1:16" ht="24.95" customHeight="1" x14ac:dyDescent="0.15">
      <c r="A102" s="7" t="s">
        <v>315</v>
      </c>
      <c r="B102" s="6" t="s">
        <v>316</v>
      </c>
      <c r="C102" s="6" t="s">
        <v>272</v>
      </c>
      <c r="D102" s="10" t="s">
        <v>377</v>
      </c>
      <c r="E102" s="10" t="s">
        <v>377</v>
      </c>
      <c r="F102" s="10" t="s">
        <v>377</v>
      </c>
      <c r="G102" s="10" t="s">
        <v>377</v>
      </c>
      <c r="H102" s="10" t="s">
        <v>377</v>
      </c>
      <c r="I102" s="10" t="s">
        <v>377</v>
      </c>
      <c r="J102" s="10" t="s">
        <v>377</v>
      </c>
      <c r="K102" s="10" t="s">
        <v>377</v>
      </c>
      <c r="L102" s="10" t="s">
        <v>377</v>
      </c>
      <c r="M102" s="10" t="s">
        <v>377</v>
      </c>
      <c r="N102" s="10" t="s">
        <v>377</v>
      </c>
      <c r="O102" s="10">
        <v>0</v>
      </c>
      <c r="P102" s="10">
        <v>0</v>
      </c>
    </row>
    <row r="103" spans="1:16" ht="24.95" customHeight="1" x14ac:dyDescent="0.15">
      <c r="A103" s="7" t="s">
        <v>319</v>
      </c>
      <c r="B103" s="6" t="s">
        <v>320</v>
      </c>
      <c r="C103" s="6" t="s">
        <v>272</v>
      </c>
      <c r="D103" s="10">
        <v>360000</v>
      </c>
      <c r="E103" s="10">
        <v>360000</v>
      </c>
      <c r="F103" s="10" t="s">
        <v>377</v>
      </c>
      <c r="G103" s="10" t="s">
        <v>377</v>
      </c>
      <c r="H103" s="10" t="s">
        <v>377</v>
      </c>
      <c r="I103" s="10" t="s">
        <v>377</v>
      </c>
      <c r="J103" s="10" t="s">
        <v>377</v>
      </c>
      <c r="K103" s="10" t="s">
        <v>377</v>
      </c>
      <c r="L103" s="10" t="s">
        <v>377</v>
      </c>
      <c r="M103" s="10" t="s">
        <v>377</v>
      </c>
      <c r="N103" s="10" t="s">
        <v>377</v>
      </c>
      <c r="O103" s="10">
        <v>360000</v>
      </c>
      <c r="P103" s="10">
        <v>360000</v>
      </c>
    </row>
    <row r="104" spans="1:16" ht="24.95" customHeight="1" x14ac:dyDescent="0.15">
      <c r="A104" s="7" t="s">
        <v>323</v>
      </c>
      <c r="B104" s="6" t="s">
        <v>324</v>
      </c>
      <c r="C104" s="6" t="s">
        <v>272</v>
      </c>
      <c r="D104" s="10">
        <v>1000000</v>
      </c>
      <c r="E104" s="10">
        <v>1000000</v>
      </c>
      <c r="F104" s="10" t="s">
        <v>377</v>
      </c>
      <c r="G104" s="10" t="s">
        <v>377</v>
      </c>
      <c r="H104" s="10" t="s">
        <v>377</v>
      </c>
      <c r="I104" s="10" t="s">
        <v>377</v>
      </c>
      <c r="J104" s="10" t="s">
        <v>377</v>
      </c>
      <c r="K104" s="10" t="s">
        <v>377</v>
      </c>
      <c r="L104" s="10" t="s">
        <v>377</v>
      </c>
      <c r="M104" s="10" t="s">
        <v>377</v>
      </c>
      <c r="N104" s="10" t="s">
        <v>377</v>
      </c>
      <c r="O104" s="10">
        <v>1000000</v>
      </c>
      <c r="P104" s="10">
        <v>1000000</v>
      </c>
    </row>
    <row r="105" spans="1:16" ht="50.1" customHeight="1" x14ac:dyDescent="0.15">
      <c r="A105" s="7" t="s">
        <v>325</v>
      </c>
      <c r="B105" s="6" t="s">
        <v>326</v>
      </c>
      <c r="C105" s="6" t="s">
        <v>272</v>
      </c>
      <c r="D105" s="10">
        <v>3523618.91</v>
      </c>
      <c r="E105" s="10">
        <v>3523618.91</v>
      </c>
      <c r="F105" s="10" t="s">
        <v>377</v>
      </c>
      <c r="G105" s="10" t="s">
        <v>377</v>
      </c>
      <c r="H105" s="10" t="s">
        <v>377</v>
      </c>
      <c r="I105" s="10" t="s">
        <v>377</v>
      </c>
      <c r="J105" s="10" t="s">
        <v>377</v>
      </c>
      <c r="K105" s="10" t="s">
        <v>377</v>
      </c>
      <c r="L105" s="10" t="s">
        <v>377</v>
      </c>
      <c r="M105" s="10" t="s">
        <v>377</v>
      </c>
      <c r="N105" s="10" t="s">
        <v>377</v>
      </c>
      <c r="O105" s="10">
        <v>3523618.91</v>
      </c>
      <c r="P105" s="10">
        <v>3523618.91</v>
      </c>
    </row>
    <row r="106" spans="1:16" ht="50.1" customHeight="1" x14ac:dyDescent="0.15">
      <c r="A106" s="7" t="s">
        <v>329</v>
      </c>
      <c r="B106" s="6" t="s">
        <v>330</v>
      </c>
      <c r="C106" s="6" t="s">
        <v>272</v>
      </c>
      <c r="D106" s="10" t="s">
        <v>377</v>
      </c>
      <c r="E106" s="10" t="s">
        <v>377</v>
      </c>
      <c r="F106" s="10" t="s">
        <v>377</v>
      </c>
      <c r="G106" s="10" t="s">
        <v>377</v>
      </c>
      <c r="H106" s="10" t="s">
        <v>377</v>
      </c>
      <c r="I106" s="10" t="s">
        <v>377</v>
      </c>
      <c r="J106" s="10" t="s">
        <v>377</v>
      </c>
      <c r="K106" s="10" t="s">
        <v>377</v>
      </c>
      <c r="L106" s="10" t="s">
        <v>377</v>
      </c>
      <c r="M106" s="10" t="s">
        <v>377</v>
      </c>
      <c r="N106" s="10" t="s">
        <v>377</v>
      </c>
      <c r="O106" s="10">
        <v>0</v>
      </c>
      <c r="P106" s="10">
        <v>0</v>
      </c>
    </row>
    <row r="107" spans="1:16" ht="75" customHeight="1" x14ac:dyDescent="0.15">
      <c r="A107" s="7" t="s">
        <v>331</v>
      </c>
      <c r="B107" s="6" t="s">
        <v>332</v>
      </c>
      <c r="C107" s="6" t="s">
        <v>272</v>
      </c>
      <c r="D107" s="10" t="s">
        <v>377</v>
      </c>
      <c r="E107" s="10" t="s">
        <v>377</v>
      </c>
      <c r="F107" s="10" t="s">
        <v>377</v>
      </c>
      <c r="G107" s="10" t="s">
        <v>377</v>
      </c>
      <c r="H107" s="10" t="s">
        <v>377</v>
      </c>
      <c r="I107" s="10" t="s">
        <v>377</v>
      </c>
      <c r="J107" s="10" t="s">
        <v>377</v>
      </c>
      <c r="K107" s="10" t="s">
        <v>377</v>
      </c>
      <c r="L107" s="10" t="s">
        <v>377</v>
      </c>
      <c r="M107" s="10" t="s">
        <v>377</v>
      </c>
      <c r="N107" s="10" t="s">
        <v>377</v>
      </c>
      <c r="O107" s="10">
        <v>0</v>
      </c>
      <c r="P107" s="10">
        <v>0</v>
      </c>
    </row>
    <row r="108" spans="1:16" ht="24.95" customHeight="1" x14ac:dyDescent="0.15">
      <c r="A108" s="7" t="s">
        <v>334</v>
      </c>
      <c r="B108" s="6" t="s">
        <v>335</v>
      </c>
      <c r="C108" s="6" t="s">
        <v>336</v>
      </c>
      <c r="D108" s="10">
        <v>7000000</v>
      </c>
      <c r="E108" s="10">
        <v>7000000</v>
      </c>
      <c r="F108" s="10" t="s">
        <v>377</v>
      </c>
      <c r="G108" s="10" t="s">
        <v>377</v>
      </c>
      <c r="H108" s="10" t="s">
        <v>377</v>
      </c>
      <c r="I108" s="10" t="s">
        <v>377</v>
      </c>
      <c r="J108" s="10" t="s">
        <v>377</v>
      </c>
      <c r="K108" s="10" t="s">
        <v>377</v>
      </c>
      <c r="L108" s="10" t="s">
        <v>377</v>
      </c>
      <c r="M108" s="10" t="s">
        <v>377</v>
      </c>
      <c r="N108" s="10" t="s">
        <v>377</v>
      </c>
      <c r="O108" s="10">
        <v>7000000</v>
      </c>
      <c r="P108" s="10">
        <v>7000000</v>
      </c>
    </row>
    <row r="109" spans="1:16" ht="50.1" customHeight="1" x14ac:dyDescent="0.15">
      <c r="A109" s="7" t="s">
        <v>337</v>
      </c>
      <c r="B109" s="6" t="s">
        <v>338</v>
      </c>
      <c r="C109" s="6" t="s">
        <v>339</v>
      </c>
      <c r="D109" s="10" t="s">
        <v>377</v>
      </c>
      <c r="E109" s="10" t="s">
        <v>377</v>
      </c>
      <c r="F109" s="10" t="s">
        <v>377</v>
      </c>
      <c r="G109" s="10" t="s">
        <v>377</v>
      </c>
      <c r="H109" s="10" t="s">
        <v>377</v>
      </c>
      <c r="I109" s="10" t="s">
        <v>377</v>
      </c>
      <c r="J109" s="10" t="s">
        <v>377</v>
      </c>
      <c r="K109" s="10" t="s">
        <v>377</v>
      </c>
      <c r="L109" s="10" t="s">
        <v>377</v>
      </c>
      <c r="M109" s="10" t="s">
        <v>377</v>
      </c>
      <c r="N109" s="10" t="s">
        <v>377</v>
      </c>
      <c r="O109" s="10">
        <v>0</v>
      </c>
      <c r="P109" s="10">
        <v>0</v>
      </c>
    </row>
    <row r="110" spans="1:16" ht="63" customHeight="1" x14ac:dyDescent="0.15">
      <c r="A110" s="7" t="s">
        <v>340</v>
      </c>
      <c r="B110" s="6" t="s">
        <v>341</v>
      </c>
      <c r="C110" s="6" t="s">
        <v>342</v>
      </c>
      <c r="D110" s="10" t="s">
        <v>377</v>
      </c>
      <c r="E110" s="10" t="s">
        <v>377</v>
      </c>
      <c r="F110" s="10" t="s">
        <v>377</v>
      </c>
      <c r="G110" s="10" t="s">
        <v>377</v>
      </c>
      <c r="H110" s="10" t="s">
        <v>377</v>
      </c>
      <c r="I110" s="10" t="s">
        <v>377</v>
      </c>
      <c r="J110" s="10" t="s">
        <v>377</v>
      </c>
      <c r="K110" s="10" t="s">
        <v>377</v>
      </c>
      <c r="L110" s="10" t="s">
        <v>377</v>
      </c>
      <c r="M110" s="10" t="s">
        <v>377</v>
      </c>
      <c r="N110" s="10" t="s">
        <v>377</v>
      </c>
      <c r="O110" s="10">
        <v>0</v>
      </c>
      <c r="P110" s="10">
        <v>0</v>
      </c>
    </row>
    <row r="111" spans="1:16" ht="50.1" customHeight="1" x14ac:dyDescent="0.15">
      <c r="A111" s="7" t="s">
        <v>343</v>
      </c>
      <c r="B111" s="6" t="s">
        <v>344</v>
      </c>
      <c r="C111" s="6" t="s">
        <v>345</v>
      </c>
      <c r="D111" s="10" t="s">
        <v>377</v>
      </c>
      <c r="E111" s="10" t="s">
        <v>377</v>
      </c>
      <c r="F111" s="10" t="s">
        <v>377</v>
      </c>
      <c r="G111" s="10" t="s">
        <v>377</v>
      </c>
      <c r="H111" s="10" t="s">
        <v>377</v>
      </c>
      <c r="I111" s="10" t="s">
        <v>377</v>
      </c>
      <c r="J111" s="10" t="s">
        <v>377</v>
      </c>
      <c r="K111" s="10" t="s">
        <v>377</v>
      </c>
      <c r="L111" s="10" t="s">
        <v>377</v>
      </c>
      <c r="M111" s="10" t="s">
        <v>377</v>
      </c>
      <c r="N111" s="10" t="s">
        <v>377</v>
      </c>
      <c r="O111" s="10">
        <v>0</v>
      </c>
      <c r="P111" s="10">
        <v>0</v>
      </c>
    </row>
    <row r="112" spans="1:16" ht="24.95" customHeight="1" x14ac:dyDescent="0.15">
      <c r="A112" s="7" t="s">
        <v>346</v>
      </c>
      <c r="B112" s="6" t="s">
        <v>347</v>
      </c>
      <c r="C112" s="6" t="s">
        <v>348</v>
      </c>
      <c r="D112" s="10" t="s">
        <v>377</v>
      </c>
      <c r="E112" s="10" t="s">
        <v>377</v>
      </c>
      <c r="F112" s="10" t="s">
        <v>377</v>
      </c>
      <c r="G112" s="10" t="s">
        <v>377</v>
      </c>
      <c r="H112" s="10" t="s">
        <v>377</v>
      </c>
      <c r="I112" s="10" t="s">
        <v>377</v>
      </c>
      <c r="J112" s="10" t="s">
        <v>377</v>
      </c>
      <c r="K112" s="10" t="s">
        <v>377</v>
      </c>
      <c r="L112" s="10" t="s">
        <v>377</v>
      </c>
      <c r="M112" s="10" t="s">
        <v>377</v>
      </c>
      <c r="N112" s="10" t="s">
        <v>377</v>
      </c>
      <c r="O112" s="10">
        <v>0</v>
      </c>
      <c r="P112" s="10">
        <v>0</v>
      </c>
    </row>
    <row r="113" spans="1:16" ht="38.1" customHeight="1" x14ac:dyDescent="0.15">
      <c r="A113" s="7" t="s">
        <v>349</v>
      </c>
      <c r="B113" s="6" t="s">
        <v>350</v>
      </c>
      <c r="C113" s="6"/>
      <c r="D113" s="10" t="s">
        <v>377</v>
      </c>
      <c r="E113" s="10" t="s">
        <v>377</v>
      </c>
      <c r="F113" s="10" t="s">
        <v>377</v>
      </c>
      <c r="G113" s="10" t="s">
        <v>377</v>
      </c>
      <c r="H113" s="10" t="s">
        <v>377</v>
      </c>
      <c r="I113" s="10" t="s">
        <v>377</v>
      </c>
      <c r="J113" s="10" t="s">
        <v>377</v>
      </c>
      <c r="K113" s="10" t="s">
        <v>377</v>
      </c>
      <c r="L113" s="10" t="s">
        <v>377</v>
      </c>
      <c r="M113" s="10" t="s">
        <v>377</v>
      </c>
      <c r="N113" s="10" t="s">
        <v>377</v>
      </c>
      <c r="O113" s="10">
        <v>0</v>
      </c>
      <c r="P113" s="10">
        <v>0</v>
      </c>
    </row>
    <row r="114" spans="1:16" ht="24.95" customHeight="1" x14ac:dyDescent="0.15">
      <c r="A114" s="7" t="s">
        <v>351</v>
      </c>
      <c r="B114" s="6" t="s">
        <v>352</v>
      </c>
      <c r="C114" s="6"/>
      <c r="D114" s="10" t="s">
        <v>377</v>
      </c>
      <c r="E114" s="10" t="s">
        <v>377</v>
      </c>
      <c r="F114" s="10" t="s">
        <v>377</v>
      </c>
      <c r="G114" s="10" t="s">
        <v>377</v>
      </c>
      <c r="H114" s="10" t="s">
        <v>377</v>
      </c>
      <c r="I114" s="10" t="s">
        <v>377</v>
      </c>
      <c r="J114" s="10" t="s">
        <v>377</v>
      </c>
      <c r="K114" s="10" t="s">
        <v>377</v>
      </c>
      <c r="L114" s="10" t="s">
        <v>377</v>
      </c>
      <c r="M114" s="10" t="s">
        <v>377</v>
      </c>
      <c r="N114" s="10" t="s">
        <v>377</v>
      </c>
      <c r="O114" s="10">
        <v>0</v>
      </c>
      <c r="P114" s="10">
        <v>0</v>
      </c>
    </row>
    <row r="115" spans="1:16" ht="24.95" customHeight="1" x14ac:dyDescent="0.15">
      <c r="A115" s="7" t="s">
        <v>353</v>
      </c>
      <c r="B115" s="6" t="s">
        <v>354</v>
      </c>
      <c r="C115" s="6"/>
      <c r="D115" s="10" t="s">
        <v>377</v>
      </c>
      <c r="E115" s="10" t="s">
        <v>377</v>
      </c>
      <c r="F115" s="10" t="s">
        <v>377</v>
      </c>
      <c r="G115" s="10" t="s">
        <v>377</v>
      </c>
      <c r="H115" s="10" t="s">
        <v>377</v>
      </c>
      <c r="I115" s="10" t="s">
        <v>377</v>
      </c>
      <c r="J115" s="10" t="s">
        <v>377</v>
      </c>
      <c r="K115" s="10" t="s">
        <v>377</v>
      </c>
      <c r="L115" s="10" t="s">
        <v>377</v>
      </c>
      <c r="M115" s="10" t="s">
        <v>377</v>
      </c>
      <c r="N115" s="10" t="s">
        <v>377</v>
      </c>
      <c r="O115" s="10">
        <v>0</v>
      </c>
      <c r="P115" s="10">
        <v>0</v>
      </c>
    </row>
    <row r="116" spans="1:16" ht="24.95" customHeight="1" x14ac:dyDescent="0.15">
      <c r="A116" s="7" t="s">
        <v>355</v>
      </c>
      <c r="B116" s="6" t="s">
        <v>356</v>
      </c>
      <c r="C116" s="6" t="s">
        <v>95</v>
      </c>
      <c r="D116" s="10" t="s">
        <v>377</v>
      </c>
      <c r="E116" s="10" t="s">
        <v>377</v>
      </c>
      <c r="F116" s="10" t="s">
        <v>377</v>
      </c>
      <c r="G116" s="10" t="s">
        <v>377</v>
      </c>
      <c r="H116" s="10" t="s">
        <v>377</v>
      </c>
      <c r="I116" s="10" t="s">
        <v>377</v>
      </c>
      <c r="J116" s="10" t="s">
        <v>377</v>
      </c>
      <c r="K116" s="10" t="s">
        <v>377</v>
      </c>
      <c r="L116" s="10" t="s">
        <v>377</v>
      </c>
      <c r="M116" s="10" t="s">
        <v>377</v>
      </c>
      <c r="N116" s="10" t="s">
        <v>377</v>
      </c>
      <c r="O116" s="10">
        <v>0</v>
      </c>
      <c r="P116" s="10">
        <v>0</v>
      </c>
    </row>
    <row r="117" spans="1:16" ht="38.1" customHeight="1" x14ac:dyDescent="0.15">
      <c r="A117" s="7" t="s">
        <v>357</v>
      </c>
      <c r="B117" s="6" t="s">
        <v>358</v>
      </c>
      <c r="C117" s="6" t="s">
        <v>359</v>
      </c>
      <c r="D117" s="10" t="s">
        <v>377</v>
      </c>
      <c r="E117" s="10" t="s">
        <v>377</v>
      </c>
      <c r="F117" s="10" t="s">
        <v>377</v>
      </c>
      <c r="G117" s="10" t="s">
        <v>377</v>
      </c>
      <c r="H117" s="10" t="s">
        <v>377</v>
      </c>
      <c r="I117" s="10" t="s">
        <v>377</v>
      </c>
      <c r="J117" s="10" t="s">
        <v>377</v>
      </c>
      <c r="K117" s="10" t="s">
        <v>377</v>
      </c>
      <c r="L117" s="10" t="s">
        <v>377</v>
      </c>
      <c r="M117" s="10" t="s">
        <v>377</v>
      </c>
      <c r="N117" s="10" t="s">
        <v>377</v>
      </c>
      <c r="O117" s="10">
        <v>0</v>
      </c>
      <c r="P117" s="10">
        <v>0</v>
      </c>
    </row>
    <row r="118" spans="1:16" ht="24.95" customHeight="1" x14ac:dyDescent="0.15">
      <c r="A118" s="7" t="s">
        <v>360</v>
      </c>
      <c r="B118" s="6" t="s">
        <v>361</v>
      </c>
      <c r="C118" s="6" t="s">
        <v>359</v>
      </c>
      <c r="D118" s="10" t="s">
        <v>377</v>
      </c>
      <c r="E118" s="10" t="s">
        <v>377</v>
      </c>
      <c r="F118" s="10" t="s">
        <v>377</v>
      </c>
      <c r="G118" s="10" t="s">
        <v>377</v>
      </c>
      <c r="H118" s="10" t="s">
        <v>377</v>
      </c>
      <c r="I118" s="10" t="s">
        <v>377</v>
      </c>
      <c r="J118" s="10" t="s">
        <v>377</v>
      </c>
      <c r="K118" s="10" t="s">
        <v>377</v>
      </c>
      <c r="L118" s="10" t="s">
        <v>377</v>
      </c>
      <c r="M118" s="10" t="s">
        <v>377</v>
      </c>
      <c r="N118" s="10" t="s">
        <v>377</v>
      </c>
      <c r="O118" s="10">
        <v>0</v>
      </c>
      <c r="P118" s="10">
        <v>0</v>
      </c>
    </row>
  </sheetData>
  <sheetProtection password="FE92" sheet="1" objects="1" scenarios="1"/>
  <mergeCells count="16">
    <mergeCell ref="A2:P2"/>
    <mergeCell ref="A4:A8"/>
    <mergeCell ref="B4:B8"/>
    <mergeCell ref="C4:C8"/>
    <mergeCell ref="D4:P4"/>
    <mergeCell ref="D5:N5"/>
    <mergeCell ref="O5:P5"/>
    <mergeCell ref="D6:D8"/>
    <mergeCell ref="E6:N6"/>
    <mergeCell ref="E7:F7"/>
    <mergeCell ref="G7:H7"/>
    <mergeCell ref="I7:I8"/>
    <mergeCell ref="J7:K7"/>
    <mergeCell ref="L7:N7"/>
    <mergeCell ref="O7:O8"/>
    <mergeCell ref="P7:P8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ПФХД</vt:lpstr>
      <vt:lpstr>Раздел 1</vt:lpstr>
      <vt:lpstr>Детализация по КФО</vt:lpstr>
      <vt:lpstr>Раздел 2</vt:lpstr>
      <vt:lpstr>Обоснования (111)</vt:lpstr>
      <vt:lpstr>Обоснования (100,300,850)</vt:lpstr>
      <vt:lpstr>Обоснования (242,244)</vt:lpstr>
      <vt:lpstr>Обоснования доходов</vt:lpstr>
      <vt:lpstr>Справочно</vt:lpstr>
      <vt:lpstr>Анализ ФОТ</vt:lpstr>
      <vt:lpstr>Лист согласования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BUH-1</cp:lastModifiedBy>
  <dcterms:modified xsi:type="dcterms:W3CDTF">2022-01-10T15:10:18Z</dcterms:modified>
</cp:coreProperties>
</file>